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1-P3\"/>
    </mc:Choice>
  </mc:AlternateContent>
  <bookViews>
    <workbookView xWindow="120" yWindow="60" windowWidth="18795" windowHeight="12270"/>
  </bookViews>
  <sheets>
    <sheet name="Info" sheetId="7" r:id="rId1"/>
    <sheet name="Übersicht" sheetId="5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/>
</workbook>
</file>

<file path=xl/calcChain.xml><?xml version="1.0" encoding="utf-8"?>
<calcChain xmlns="http://schemas.openxmlformats.org/spreadsheetml/2006/main">
  <c r="K74" i="5" l="1"/>
  <c r="K34" i="4" l="1"/>
  <c r="K76" i="5"/>
  <c r="K40" i="4" s="1"/>
  <c r="K67" i="5"/>
  <c r="T20" i="5" l="1"/>
  <c r="U20" i="5" s="1"/>
  <c r="V20" i="5" s="1"/>
  <c r="W20" i="5" s="1"/>
  <c r="X20" i="5" s="1"/>
  <c r="Y20" i="5" s="1"/>
  <c r="Z20" i="5" s="1"/>
  <c r="AA20" i="5" s="1"/>
  <c r="AB20" i="5" s="1"/>
  <c r="AC20" i="5" s="1"/>
  <c r="AD20" i="5" s="1"/>
  <c r="AE20" i="5" s="1"/>
  <c r="AF20" i="5" s="1"/>
  <c r="AG20" i="5" s="1"/>
  <c r="AH20" i="5" s="1"/>
  <c r="AI20" i="5" s="1"/>
  <c r="AJ20" i="5" s="1"/>
  <c r="AK20" i="5" s="1"/>
  <c r="AL20" i="5" s="1"/>
  <c r="AM20" i="5" s="1"/>
  <c r="AN20" i="5" s="1"/>
  <c r="AO20" i="5" s="1"/>
  <c r="AP20" i="5" s="1"/>
  <c r="AQ20" i="5" s="1"/>
  <c r="AR20" i="5" s="1"/>
  <c r="AS20" i="5" s="1"/>
  <c r="AT20" i="5" s="1"/>
  <c r="AU20" i="5" s="1"/>
  <c r="AV20" i="5" s="1"/>
  <c r="AW20" i="5" s="1"/>
  <c r="AX20" i="5" s="1"/>
  <c r="AY20" i="5" s="1"/>
  <c r="AZ20" i="5" s="1"/>
  <c r="BA20" i="5" s="1"/>
  <c r="BB20" i="5" s="1"/>
  <c r="BC20" i="5" s="1"/>
  <c r="BD20" i="5" s="1"/>
  <c r="BE20" i="5" s="1"/>
  <c r="BF20" i="5" s="1"/>
  <c r="BG20" i="5" s="1"/>
  <c r="BH20" i="5" s="1"/>
  <c r="BI20" i="5" s="1"/>
  <c r="BJ20" i="5" s="1"/>
  <c r="BK20" i="5" s="1"/>
  <c r="BL20" i="5" s="1"/>
  <c r="BM20" i="5" s="1"/>
  <c r="BN20" i="5" s="1"/>
  <c r="BO20" i="5" s="1"/>
  <c r="BP20" i="5" s="1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CD20" i="5" s="1"/>
  <c r="CE20" i="5" s="1"/>
  <c r="CF20" i="5" s="1"/>
  <c r="CG20" i="5" s="1"/>
  <c r="CH20" i="5" s="1"/>
  <c r="CI20" i="5" s="1"/>
  <c r="CJ20" i="5" s="1"/>
  <c r="CK20" i="5" s="1"/>
  <c r="CL20" i="5" s="1"/>
  <c r="CM20" i="5" s="1"/>
  <c r="CN20" i="5" s="1"/>
  <c r="CO20" i="5" s="1"/>
  <c r="CP20" i="5" s="1"/>
  <c r="CQ20" i="5" s="1"/>
  <c r="CR20" i="5" s="1"/>
  <c r="CS20" i="5" s="1"/>
  <c r="CT20" i="5" s="1"/>
  <c r="CU20" i="5" s="1"/>
  <c r="CV20" i="5" s="1"/>
  <c r="CW20" i="5" s="1"/>
  <c r="CX20" i="5" s="1"/>
  <c r="CY20" i="5" s="1"/>
  <c r="CZ20" i="5" s="1"/>
  <c r="DA20" i="5" s="1"/>
  <c r="DB20" i="5" s="1"/>
  <c r="DC20" i="5" s="1"/>
  <c r="DD20" i="5" s="1"/>
  <c r="DE20" i="5" s="1"/>
  <c r="DF20" i="5" s="1"/>
  <c r="DG20" i="5" s="1"/>
  <c r="DH20" i="5" s="1"/>
  <c r="DI20" i="5" s="1"/>
  <c r="R20" i="5"/>
  <c r="C6" i="4" l="1"/>
  <c r="C4" i="4"/>
  <c r="M47" i="4" l="1"/>
  <c r="K47" i="4"/>
  <c r="I47" i="4"/>
  <c r="G47" i="4"/>
  <c r="E47" i="4"/>
  <c r="D47" i="4"/>
  <c r="D59" i="5" l="1"/>
  <c r="D25" i="4" s="1"/>
  <c r="K56" i="5"/>
  <c r="C25" i="4" s="1"/>
  <c r="E53" i="5"/>
  <c r="K71" i="5"/>
  <c r="E41" i="4" s="1"/>
  <c r="D71" i="5"/>
  <c r="D41" i="4" s="1"/>
  <c r="K64" i="5"/>
  <c r="C36" i="4" s="1"/>
  <c r="K61" i="5"/>
  <c r="C31" i="4" s="1"/>
  <c r="K53" i="5"/>
  <c r="J53" i="5"/>
  <c r="I53" i="5"/>
  <c r="H53" i="5"/>
  <c r="G53" i="5"/>
  <c r="F53" i="5"/>
  <c r="K59" i="5"/>
  <c r="E25" i="4" s="1"/>
  <c r="E49" i="4"/>
  <c r="M54" i="5" l="1"/>
  <c r="N54" i="5"/>
  <c r="C41" i="4"/>
</calcChain>
</file>

<file path=xl/comments1.xml><?xml version="1.0" encoding="utf-8"?>
<comments xmlns="http://schemas.openxmlformats.org/spreadsheetml/2006/main">
  <authors>
    <author>Schwerdtfeger, Yvonne  (MK)</author>
  </authors>
  <commentList>
    <comment ref="M17" authorId="0" shapeId="0">
      <text>
        <r>
          <rPr>
            <b/>
            <sz val="11"/>
            <color indexed="81"/>
            <rFont val="Arial"/>
            <family val="2"/>
          </rPr>
          <t>max. 30</t>
        </r>
      </text>
    </comment>
    <comment ref="N17" authorId="0" shapeId="0">
      <text>
        <r>
          <rPr>
            <b/>
            <sz val="11"/>
            <color indexed="81"/>
            <rFont val="Arial"/>
            <family val="2"/>
          </rPr>
          <t>max. 90</t>
        </r>
      </text>
    </comment>
  </commentList>
</comments>
</file>

<file path=xl/sharedStrings.xml><?xml version="1.0" encoding="utf-8"?>
<sst xmlns="http://schemas.openxmlformats.org/spreadsheetml/2006/main" count="96" uniqueCount="77">
  <si>
    <t>Klausur</t>
  </si>
  <si>
    <t>Abitur</t>
  </si>
  <si>
    <t>Nr.</t>
  </si>
  <si>
    <t>Name</t>
  </si>
  <si>
    <t>Schule:</t>
  </si>
  <si>
    <t>Ort:</t>
  </si>
  <si>
    <t>Fach:</t>
  </si>
  <si>
    <t>Mathematik</t>
  </si>
  <si>
    <t>Kursform:</t>
  </si>
  <si>
    <t>ZENTRALABITUR - Rückmeldung der Ergebnisse</t>
  </si>
  <si>
    <t>---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</si>
  <si>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</si>
  <si>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</si>
  <si>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</si>
  <si>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</si>
  <si>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</si>
  <si>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</si>
  <si>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</si>
  <si>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</si>
  <si>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</si>
  <si>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</si>
  <si>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</si>
  <si>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</si>
  <si>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</si>
  <si>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</si>
  <si>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</si>
  <si>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</si>
  <si>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</si>
  <si>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Pflichtteil</t>
  </si>
  <si>
    <t>Wahlteil</t>
  </si>
  <si>
    <t>in BE</t>
  </si>
  <si>
    <t>Kursleitung:</t>
  </si>
  <si>
    <t>Anzahl der Schülerinnen und Schüler, die an der Abiturprüfung teilgenommen haben:</t>
  </si>
  <si>
    <t>Durchschnitt der von diesen Schülerinnen und Schülern geschriebenen Klausuren:</t>
  </si>
  <si>
    <t>Durchschnitt der Klausur unter Abiturbedingungen:</t>
  </si>
  <si>
    <t>Prüfungs-</t>
  </si>
  <si>
    <t>gruppe: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</si>
  <si>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Schülerinnen und Schüler, die sich in einem Kurs befinden.</t>
    </r>
  </si>
  <si>
    <t>Informationen zur Durchführung und Auswertung des Zentralabiturs: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</si>
  <si>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</si>
  <si>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</si>
  <si>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</si>
  <si>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</si>
  <si>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</si>
  <si>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/>
  </si>
  <si>
    <t>Abituraufgabe</t>
  </si>
  <si>
    <t>ges.</t>
  </si>
  <si>
    <t>w</t>
  </si>
  <si>
    <t>m</t>
  </si>
  <si>
    <t xml:space="preserve"> (Kursleitung)</t>
  </si>
  <si>
    <t>erhöhtes Anforderungsniveau</t>
  </si>
  <si>
    <t>Prüfungsgsruppe:</t>
  </si>
  <si>
    <t>Geschlecht</t>
  </si>
  <si>
    <t>Durchschnitt in der Klausur (unabh. von der Abiprüfung)</t>
  </si>
  <si>
    <t>Durchschnitt</t>
  </si>
  <si>
    <t>Anzahl Schülerinnen:</t>
  </si>
  <si>
    <t>Anzahl Schüler:</t>
  </si>
  <si>
    <t>Durchschnitt der von allen Schülerinnen und Schülern geschriebenen Klausuren:</t>
  </si>
  <si>
    <t>Durchschnitt der schriftlichen Abiturprüfung aller Schülerinnen und Schüler:</t>
  </si>
  <si>
    <t>Abiturdurchschnitt Schülerinnen:</t>
  </si>
  <si>
    <t>Abiturdurchschnitt Schüler:</t>
  </si>
  <si>
    <t xml:space="preserve">Mathematik </t>
  </si>
  <si>
    <t xml:space="preserve">Wahlteil </t>
  </si>
  <si>
    <t>grundlegendes  Anforderungsniveau: P4 und P5 (bzw. P4/P5/P6 an FWS)</t>
  </si>
  <si>
    <t>erhöhtes Anforderungsniveau: P1/P2/P3</t>
  </si>
  <si>
    <t>Es werden prinzipiell zwei Kursformen für die Zentralabitur-Rückmeldung unterschieden :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</si>
  <si>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</si>
  <si>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</si>
  <si>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Durchschnitt der Abiturprüfung in BE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</si>
  <si>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</si>
  <si>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Für die Angabe der Klausur unter Abiturbedingungen muss im Tabellenblatt 'Übersicht P1/P2/P3' in der Zeile 54 ein "x" in der entsprechenden Zelle gesetzt werden.</t>
  </si>
  <si>
    <t>Anzahl der mit weniger als 5 Notenpunkten bewerteten Abiturprüfungen:</t>
  </si>
  <si>
    <t>Anzahl der Abiturprüfungen
mit weniger als 5 Notenpunkten:</t>
  </si>
  <si>
    <t>Anzahl der Abiturprüfungen
mit mindestens 10 Notenpunkten:</t>
  </si>
  <si>
    <t>Anzahl der mit mindestens 10 Notenpunkten bewerteten Abiturprüfungen:</t>
  </si>
  <si>
    <t>Daten der Rückmeldung: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</si>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</sst>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General;;"/>
    <numFmt numFmtId="165" formatCode="0.0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2"/>
      <color rgb="FFFF0000"/>
      <name val="Arial"/>
      <family val="2"/>
    </font>
    <font>
      <b/>
      <sz val="11"/>
      <color indexed="81"/>
      <name val="Arial"/>
      <family val="2"/>
    </font>
    <font>
      <b/>
      <sz val="14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15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4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left" vertical="center"/>
    </xf>
    <xf numFmtId="0" fontId="17" fillId="3" borderId="0" xfId="0" applyFont="1" applyFill="1" applyAlignment="1" applyProtection="1">
      <alignment vertical="center"/>
    </xf>
    <xf numFmtId="2" fontId="10" fillId="2" borderId="6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6" fillId="2" borderId="0" xfId="0" applyFont="1" applyFill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5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1" xfId="0" applyFont="1" applyFill="1" applyBorder="1" applyAlignment="1" applyProtection="1">
      <alignment horizontal="center" vertical="center"/>
    </xf>
    <xf numFmtId="0" fontId="13" fillId="2" borderId="11" xfId="0" applyFont="1" applyFill="1" applyBorder="1" applyAlignment="1" applyProtection="1">
      <alignment vertical="center"/>
    </xf>
    <xf numFmtId="0" fontId="0" fillId="2" borderId="11" xfId="0" applyFill="1" applyBorder="1" applyAlignment="1" applyProtection="1">
      <alignment horizontal="center" vertical="center"/>
    </xf>
    <xf numFmtId="0" fontId="25" fillId="2" borderId="11" xfId="0" applyFont="1" applyFill="1" applyBorder="1" applyAlignment="1" applyProtection="1">
      <alignment horizontal="center" vertical="center"/>
    </xf>
    <xf numFmtId="0" fontId="9" fillId="3" borderId="17" xfId="0" applyFont="1" applyFill="1" applyBorder="1" applyAlignment="1" applyProtection="1">
      <alignment horizontal="left" vertical="center"/>
      <protection locked="0"/>
    </xf>
    <xf numFmtId="0" fontId="9" fillId="3" borderId="18" xfId="0" applyFont="1" applyFill="1" applyBorder="1" applyAlignment="1" applyProtection="1">
      <alignment horizontal="left" vertical="center"/>
      <protection locked="0"/>
    </xf>
    <xf numFmtId="0" fontId="3" fillId="4" borderId="21" xfId="0" applyFont="1" applyFill="1" applyBorder="1" applyAlignment="1" applyProtection="1">
      <alignment horizontal="center"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center" vertical="center"/>
      <protection locked="0"/>
    </xf>
    <xf numFmtId="0" fontId="3" fillId="4" borderId="3" xfId="0" applyFont="1" applyFill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/>
    </xf>
    <xf numFmtId="2" fontId="7" fillId="2" borderId="29" xfId="0" quotePrefix="1" applyNumberFormat="1" applyFont="1" applyFill="1" applyBorder="1" applyAlignment="1" applyProtection="1">
      <alignment horizontal="center" vertical="center"/>
    </xf>
    <xf numFmtId="0" fontId="14" fillId="2" borderId="0" xfId="0" applyFont="1" applyFill="1" applyBorder="1" applyAlignment="1" applyProtection="1">
      <alignment vertical="center"/>
    </xf>
    <xf numFmtId="0" fontId="14" fillId="3" borderId="0" xfId="0" applyFont="1" applyFill="1" applyAlignment="1" applyProtection="1">
      <alignment vertical="top" wrapText="1"/>
    </xf>
    <xf numFmtId="0" fontId="14" fillId="3" borderId="0" xfId="0" applyFont="1" applyFill="1" applyAlignment="1" applyProtection="1">
      <alignment horizontal="justify" vertical="top" wrapText="1"/>
    </xf>
    <xf numFmtId="0" fontId="14" fillId="3" borderId="0" xfId="0" applyFont="1" applyFill="1" applyAlignment="1" applyProtection="1">
      <alignment horizontal="center" vertical="top" wrapText="1"/>
    </xf>
    <xf numFmtId="0" fontId="0" fillId="0" borderId="0" xfId="0" applyBorder="1" applyAlignment="1" applyProtection="1">
      <alignment vertical="center"/>
    </xf>
    <xf numFmtId="0" fontId="3" fillId="4" borderId="20" xfId="0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 vertical="center"/>
    </xf>
    <xf numFmtId="0" fontId="9" fillId="2" borderId="0" xfId="0" applyFont="1" applyFill="1" applyBorder="1" applyAlignment="1" applyProtection="1">
      <alignment horizontal="left" vertical="center"/>
    </xf>
    <xf numFmtId="0" fontId="1" fillId="2" borderId="31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14" fillId="3" borderId="0" xfId="0" applyFont="1" applyFill="1"/>
    <xf numFmtId="0" fontId="14" fillId="0" borderId="0" xfId="0" applyFont="1"/>
    <xf numFmtId="0" fontId="21" fillId="3" borderId="0" xfId="0" applyFont="1" applyFill="1" applyBorder="1" applyAlignment="1" applyProtection="1">
      <alignment vertical="center"/>
    </xf>
    <xf numFmtId="1" fontId="22" fillId="3" borderId="0" xfId="0" applyNumberFormat="1" applyFont="1" applyFill="1" applyBorder="1" applyAlignment="1">
      <alignment vertical="center" wrapText="1"/>
    </xf>
    <xf numFmtId="0" fontId="22" fillId="3" borderId="0" xfId="0" applyFont="1" applyFill="1" applyBorder="1" applyAlignment="1">
      <alignment vertical="center" wrapText="1"/>
    </xf>
    <xf numFmtId="2" fontId="22" fillId="3" borderId="0" xfId="0" applyNumberFormat="1" applyFont="1" applyFill="1" applyBorder="1" applyAlignment="1">
      <alignment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7" fillId="3" borderId="0" xfId="0" applyFont="1" applyFill="1" applyBorder="1" applyAlignment="1" applyProtection="1">
      <alignment vertical="center" wrapText="1"/>
    </xf>
    <xf numFmtId="2" fontId="22" fillId="3" borderId="0" xfId="0" applyNumberFormat="1" applyFont="1" applyFill="1" applyBorder="1" applyAlignment="1">
      <alignment horizontal="center" vertical="center" wrapText="1"/>
    </xf>
    <xf numFmtId="0" fontId="12" fillId="3" borderId="37" xfId="0" applyFont="1" applyFill="1" applyBorder="1" applyAlignment="1">
      <alignment horizontal="left"/>
    </xf>
    <xf numFmtId="2" fontId="12" fillId="3" borderId="37" xfId="0" applyNumberFormat="1" applyFont="1" applyFill="1" applyBorder="1" applyAlignment="1">
      <alignment horizontal="center"/>
    </xf>
    <xf numFmtId="0" fontId="0" fillId="6" borderId="0" xfId="0" applyFill="1" applyBorder="1"/>
    <xf numFmtId="0" fontId="14" fillId="3" borderId="0" xfId="0" applyFont="1" applyFill="1" applyAlignment="1" applyProtection="1">
      <alignment horizontal="right" vertical="center"/>
    </xf>
    <xf numFmtId="0" fontId="9" fillId="7" borderId="0" xfId="0" applyFont="1" applyFill="1" applyBorder="1" applyAlignment="1" applyProtection="1">
      <alignment vertical="center"/>
    </xf>
    <xf numFmtId="0" fontId="0" fillId="2" borderId="41" xfId="0" applyFill="1" applyBorder="1" applyAlignment="1" applyProtection="1">
      <alignment horizontal="center" vertical="center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9" fillId="3" borderId="3" xfId="0" applyFont="1" applyFill="1" applyBorder="1" applyAlignment="1" applyProtection="1">
      <alignment horizontal="left" vertical="center"/>
      <protection locked="0"/>
    </xf>
    <xf numFmtId="2" fontId="10" fillId="2" borderId="23" xfId="0" applyNumberFormat="1" applyFont="1" applyFill="1" applyBorder="1" applyAlignment="1" applyProtection="1">
      <alignment horizontal="center" vertical="center"/>
    </xf>
    <xf numFmtId="0" fontId="6" fillId="2" borderId="44" xfId="0" quotePrefix="1" applyFont="1" applyFill="1" applyBorder="1" applyAlignment="1" applyProtection="1">
      <alignment horizontal="center" vertical="center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0" fillId="2" borderId="15" xfId="0" quotePrefix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right" vertical="center"/>
    </xf>
    <xf numFmtId="0" fontId="0" fillId="7" borderId="0" xfId="0" applyFill="1" applyBorder="1" applyAlignment="1" applyProtection="1">
      <alignment vertical="center"/>
    </xf>
    <xf numFmtId="0" fontId="0" fillId="7" borderId="0" xfId="0" applyFill="1" applyAlignment="1" applyProtection="1">
      <alignment vertical="center"/>
    </xf>
    <xf numFmtId="0" fontId="0" fillId="7" borderId="13" xfId="0" applyFill="1" applyBorder="1" applyAlignment="1" applyProtection="1">
      <alignment vertical="center"/>
    </xf>
    <xf numFmtId="0" fontId="6" fillId="2" borderId="30" xfId="0" quotePrefix="1" applyFont="1" applyFill="1" applyBorder="1" applyAlignment="1" applyProtection="1">
      <alignment horizontal="center" vertical="center"/>
    </xf>
    <xf numFmtId="0" fontId="6" fillId="2" borderId="30" xfId="0" applyFont="1" applyFill="1" applyBorder="1" applyAlignment="1" applyProtection="1">
      <alignment horizontal="center" vertical="center"/>
    </xf>
    <xf numFmtId="2" fontId="7" fillId="2" borderId="30" xfId="0" quotePrefix="1" applyNumberFormat="1" applyFont="1" applyFill="1" applyBorder="1" applyAlignment="1" applyProtection="1">
      <alignment horizontal="center" vertical="center"/>
    </xf>
    <xf numFmtId="2" fontId="12" fillId="3" borderId="0" xfId="0" applyNumberFormat="1" applyFont="1" applyFill="1" applyBorder="1" applyAlignment="1">
      <alignment horizontal="center"/>
    </xf>
    <xf numFmtId="0" fontId="0" fillId="8" borderId="0" xfId="0" applyFill="1" applyAlignment="1" applyProtection="1">
      <alignment vertical="center"/>
    </xf>
    <xf numFmtId="0" fontId="0" fillId="8" borderId="0" xfId="0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vertical="center"/>
    </xf>
    <xf numFmtId="0" fontId="7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vertical="center"/>
    </xf>
    <xf numFmtId="0" fontId="10" fillId="8" borderId="0" xfId="0" applyFont="1" applyFill="1" applyBorder="1" applyAlignment="1" applyProtection="1">
      <alignment horizontal="center" vertical="center"/>
    </xf>
    <xf numFmtId="0" fontId="0" fillId="8" borderId="0" xfId="0" applyFill="1" applyBorder="1" applyAlignment="1" applyProtection="1">
      <alignment vertical="center" wrapText="1"/>
    </xf>
    <xf numFmtId="0" fontId="3" fillId="8" borderId="5" xfId="0" applyFont="1" applyFill="1" applyBorder="1" applyAlignment="1" applyProtection="1">
      <alignment vertical="center"/>
    </xf>
    <xf numFmtId="0" fontId="0" fillId="8" borderId="14" xfId="0" applyFill="1" applyBorder="1" applyAlignment="1" applyProtection="1">
      <alignment horizontal="center" vertical="center" wrapText="1"/>
    </xf>
    <xf numFmtId="0" fontId="0" fillId="8" borderId="15" xfId="0" applyFill="1" applyBorder="1" applyAlignment="1" applyProtection="1">
      <alignment horizontal="center" vertical="center" wrapText="1"/>
    </xf>
    <xf numFmtId="0" fontId="0" fillId="8" borderId="0" xfId="0" quotePrefix="1" applyFill="1" applyAlignment="1" applyProtection="1">
      <alignment vertical="center"/>
    </xf>
    <xf numFmtId="2" fontId="10" fillId="8" borderId="0" xfId="0" applyNumberFormat="1" applyFont="1" applyFill="1" applyBorder="1" applyAlignment="1" applyProtection="1">
      <alignment horizontal="center" vertical="center"/>
    </xf>
    <xf numFmtId="0" fontId="0" fillId="8" borderId="19" xfId="0" applyFill="1" applyBorder="1" applyAlignment="1" applyProtection="1">
      <alignment vertical="center"/>
    </xf>
    <xf numFmtId="0" fontId="0" fillId="8" borderId="15" xfId="0" applyFill="1" applyBorder="1" applyAlignment="1" applyProtection="1">
      <alignment vertical="center"/>
    </xf>
    <xf numFmtId="0" fontId="3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" fillId="8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left" vertical="top" wrapText="1"/>
    </xf>
    <xf numFmtId="1" fontId="9" fillId="5" borderId="26" xfId="0" applyNumberFormat="1" applyFont="1" applyFill="1" applyBorder="1" applyAlignment="1" applyProtection="1">
      <alignment horizontal="center" vertical="center"/>
      <protection locked="0"/>
    </xf>
    <xf numFmtId="1" fontId="9" fillId="5" borderId="3" xfId="0" applyNumberFormat="1" applyFont="1" applyFill="1" applyBorder="1" applyAlignment="1" applyProtection="1">
      <alignment horizontal="center" vertical="center"/>
      <protection locked="0"/>
    </xf>
    <xf numFmtId="0" fontId="14" fillId="6" borderId="0" xfId="0" applyFont="1" applyFill="1" applyAlignment="1" applyProtection="1">
      <alignment horizontal="justify" vertical="top" wrapText="1"/>
    </xf>
    <xf numFmtId="0" fontId="33" fillId="3" borderId="0" xfId="0" applyFont="1" applyFill="1" applyAlignment="1" applyProtection="1">
      <alignment vertical="center"/>
    </xf>
    <xf numFmtId="0" fontId="12" fillId="3" borderId="22" xfId="0" applyFont="1" applyFill="1" applyBorder="1" applyAlignment="1"/>
    <xf numFmtId="0" fontId="12" fillId="3" borderId="36" xfId="0" applyFont="1" applyFill="1" applyBorder="1" applyAlignment="1"/>
    <xf numFmtId="0" fontId="30" fillId="3" borderId="40" xfId="0" applyFon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2" fontId="18" fillId="8" borderId="0" xfId="0" applyNumberFormat="1" applyFont="1" applyFill="1" applyBorder="1" applyAlignment="1" applyProtection="1">
      <alignment horizontal="center" vertical="center"/>
    </xf>
    <xf numFmtId="0" fontId="0" fillId="7" borderId="11" xfId="0" applyFill="1" applyBorder="1" applyAlignment="1" applyProtection="1">
      <alignment vertical="center"/>
    </xf>
    <xf numFmtId="0" fontId="0" fillId="7" borderId="46" xfId="0" applyFill="1" applyBorder="1" applyAlignment="1" applyProtection="1">
      <alignment vertical="center"/>
    </xf>
    <xf numFmtId="165" fontId="9" fillId="5" borderId="26" xfId="0" applyNumberFormat="1" applyFont="1" applyFill="1" applyBorder="1" applyAlignment="1" applyProtection="1">
      <alignment horizontal="center" vertical="center"/>
      <protection locked="0"/>
    </xf>
    <xf numFmtId="165" fontId="9" fillId="5" borderId="3" xfId="0" applyNumberFormat="1" applyFont="1" applyFill="1" applyBorder="1" applyAlignment="1" applyProtection="1">
      <alignment horizontal="center" vertical="center"/>
      <protection locked="0"/>
    </xf>
    <xf numFmtId="0" fontId="6" fillId="7" borderId="0" xfId="0" applyFont="1" applyFill="1" applyAlignment="1" applyProtection="1">
      <alignment horizontal="right" vertical="center"/>
    </xf>
    <xf numFmtId="0" fontId="14" fillId="3" borderId="0" xfId="0" applyFont="1" applyFill="1" applyAlignment="1" applyProtection="1">
      <alignment horizontal="left" vertical="center" wrapText="1"/>
    </xf>
    <xf numFmtId="0" fontId="14" fillId="3" borderId="0" xfId="0" applyFont="1" applyFill="1" applyBorder="1" applyAlignment="1" applyProtection="1">
      <alignment horizontal="left" vertical="center" wrapText="1"/>
    </xf>
    <xf numFmtId="0" fontId="6" fillId="7" borderId="0" xfId="0" applyFont="1" applyFill="1" applyBorder="1" applyAlignment="1" applyProtection="1">
      <alignment horizontal="right" vertical="center"/>
    </xf>
    <xf numFmtId="2" fontId="0" fillId="7" borderId="0" xfId="0" applyNumberFormat="1" applyFill="1" applyBorder="1" applyAlignment="1" applyProtection="1">
      <alignment horizontal="center" vertical="center"/>
    </xf>
    <xf numFmtId="2" fontId="6" fillId="7" borderId="0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left" vertical="center" wrapText="1"/>
    </xf>
    <xf numFmtId="0" fontId="13" fillId="3" borderId="0" xfId="0" applyFont="1" applyFill="1" applyBorder="1"/>
    <xf numFmtId="0" fontId="0" fillId="3" borderId="0" xfId="0" applyFill="1" applyBorder="1"/>
    <xf numFmtId="0" fontId="0" fillId="3" borderId="16" xfId="0" applyFill="1" applyBorder="1"/>
    <xf numFmtId="0" fontId="17" fillId="3" borderId="16" xfId="0" applyFont="1" applyFill="1" applyBorder="1" applyAlignment="1" applyProtection="1">
      <alignment vertical="center" wrapText="1"/>
    </xf>
    <xf numFmtId="2" fontId="13" fillId="6" borderId="0" xfId="0" applyNumberFormat="1" applyFont="1" applyFill="1" applyBorder="1" applyAlignment="1">
      <alignment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/>
    <xf numFmtId="0" fontId="9" fillId="3" borderId="47" xfId="0" applyFont="1" applyFill="1" applyBorder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</xf>
    <xf numFmtId="0" fontId="29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2" fontId="3" fillId="2" borderId="34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27" xfId="0" applyNumberFormat="1" applyFont="1" applyFill="1" applyBorder="1" applyAlignment="1" applyProtection="1">
      <alignment horizontal="center" vertical="center"/>
    </xf>
    <xf numFmtId="2" fontId="3" fillId="2" borderId="25" xfId="0" applyNumberFormat="1" applyFont="1" applyFill="1" applyBorder="1" applyAlignment="1" applyProtection="1">
      <alignment horizontal="center" vertical="center"/>
    </xf>
    <xf numFmtId="0" fontId="28" fillId="2" borderId="0" xfId="0" applyFont="1" applyFill="1" applyBorder="1" applyAlignment="1" applyProtection="1">
      <alignment horizontal="right" vertical="center"/>
    </xf>
    <xf numFmtId="0" fontId="28" fillId="2" borderId="16" xfId="0" applyFont="1" applyFill="1" applyBorder="1" applyAlignment="1" applyProtection="1">
      <alignment horizontal="right" vertical="center"/>
    </xf>
    <xf numFmtId="0" fontId="6" fillId="7" borderId="0" xfId="0" applyFont="1" applyFill="1" applyAlignment="1" applyProtection="1">
      <alignment horizontal="right" vertical="center"/>
    </xf>
    <xf numFmtId="0" fontId="6" fillId="7" borderId="16" xfId="0" applyFont="1" applyFill="1" applyBorder="1" applyAlignment="1" applyProtection="1">
      <alignment horizontal="right" vertical="center"/>
    </xf>
    <xf numFmtId="2" fontId="0" fillId="7" borderId="34" xfId="0" applyNumberFormat="1" applyFill="1" applyBorder="1" applyAlignment="1" applyProtection="1">
      <alignment horizontal="center" vertical="center"/>
    </xf>
    <xf numFmtId="2" fontId="0" fillId="7" borderId="35" xfId="0" applyNumberFormat="1" applyFill="1" applyBorder="1" applyAlignment="1" applyProtection="1">
      <alignment horizontal="center" vertical="center"/>
    </xf>
    <xf numFmtId="2" fontId="0" fillId="7" borderId="27" xfId="0" applyNumberFormat="1" applyFill="1" applyBorder="1" applyAlignment="1" applyProtection="1">
      <alignment horizontal="center" vertical="center"/>
    </xf>
    <xf numFmtId="2" fontId="0" fillId="7" borderId="25" xfId="0" applyNumberForma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2" fontId="6" fillId="7" borderId="35" xfId="0" applyNumberFormat="1" applyFont="1" applyFill="1" applyBorder="1" applyAlignment="1" applyProtection="1">
      <alignment horizontal="center" vertical="center"/>
    </xf>
    <xf numFmtId="2" fontId="6" fillId="7" borderId="27" xfId="0" applyNumberFormat="1" applyFont="1" applyFill="1" applyBorder="1" applyAlignment="1" applyProtection="1">
      <alignment horizontal="center" vertical="center"/>
    </xf>
    <xf numFmtId="2" fontId="6" fillId="7" borderId="25" xfId="0" applyNumberFormat="1" applyFont="1" applyFill="1" applyBorder="1" applyAlignment="1" applyProtection="1">
      <alignment horizontal="center" vertical="center"/>
    </xf>
    <xf numFmtId="0" fontId="1" fillId="8" borderId="0" xfId="0" applyFont="1" applyFill="1" applyBorder="1" applyAlignment="1" applyProtection="1">
      <alignment horizontal="center" vertical="center"/>
    </xf>
    <xf numFmtId="0" fontId="7" fillId="8" borderId="0" xfId="0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7" xfId="0" applyNumberFormat="1" applyFont="1" applyFill="1" applyBorder="1" applyAlignment="1" applyProtection="1">
      <alignment horizontal="center" vertical="center"/>
    </xf>
    <xf numFmtId="1" fontId="3" fillId="2" borderId="25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3" fillId="4" borderId="45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3" fillId="4" borderId="20" xfId="0" applyFont="1" applyFill="1" applyBorder="1" applyAlignment="1" applyProtection="1">
      <alignment horizontal="center" vertical="center"/>
    </xf>
    <xf numFmtId="0" fontId="3" fillId="4" borderId="3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1" fontId="6" fillId="7" borderId="22" xfId="0" applyNumberFormat="1" applyFont="1" applyFill="1" applyBorder="1" applyAlignment="1" applyProtection="1">
      <alignment horizontal="center" vertical="center"/>
    </xf>
    <xf numFmtId="1" fontId="6" fillId="7" borderId="17" xfId="0" applyNumberFormat="1" applyFont="1" applyFill="1" applyBorder="1" applyAlignment="1" applyProtection="1">
      <alignment horizontal="center" vertical="center"/>
    </xf>
    <xf numFmtId="0" fontId="13" fillId="2" borderId="10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9" fillId="7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1" fontId="6" fillId="2" borderId="22" xfId="0" applyNumberFormat="1" applyFont="1" applyFill="1" applyBorder="1" applyAlignment="1" applyProtection="1">
      <alignment horizontal="center" vertical="center"/>
    </xf>
    <xf numFmtId="1" fontId="6" fillId="2" borderId="17" xfId="0" applyNumberFormat="1" applyFont="1" applyFill="1" applyBorder="1" applyAlignment="1" applyProtection="1">
      <alignment horizontal="center" vertical="center"/>
    </xf>
    <xf numFmtId="164" fontId="12" fillId="3" borderId="22" xfId="0" applyNumberFormat="1" applyFont="1" applyFill="1" applyBorder="1" applyAlignment="1">
      <alignment horizontal="center"/>
    </xf>
    <xf numFmtId="164" fontId="12" fillId="3" borderId="17" xfId="0" applyNumberFormat="1" applyFont="1" applyFill="1" applyBorder="1" applyAlignment="1">
      <alignment horizontal="center"/>
    </xf>
    <xf numFmtId="2" fontId="14" fillId="3" borderId="27" xfId="0" applyNumberFormat="1" applyFont="1" applyFill="1" applyBorder="1" applyAlignment="1">
      <alignment horizontal="center" vertical="center"/>
    </xf>
    <xf numFmtId="2" fontId="14" fillId="3" borderId="25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2" fontId="14" fillId="3" borderId="40" xfId="0" applyNumberFormat="1" applyFont="1" applyFill="1" applyBorder="1" applyAlignment="1" applyProtection="1">
      <alignment horizontal="center" vertical="center" wrapText="1"/>
    </xf>
    <xf numFmtId="2" fontId="14" fillId="3" borderId="26" xfId="0" applyNumberFormat="1" applyFont="1" applyFill="1" applyBorder="1" applyAlignment="1" applyProtection="1">
      <alignment horizontal="center" vertical="center" wrapText="1"/>
    </xf>
    <xf numFmtId="2" fontId="14" fillId="3" borderId="34" xfId="0" applyNumberFormat="1" applyFont="1" applyFill="1" applyBorder="1" applyAlignment="1" applyProtection="1">
      <alignment horizontal="center" vertical="center" wrapText="1"/>
    </xf>
    <xf numFmtId="2" fontId="14" fillId="3" borderId="35" xfId="0" applyNumberFormat="1" applyFont="1" applyFill="1" applyBorder="1" applyAlignment="1" applyProtection="1">
      <alignment horizontal="center" vertical="center" wrapText="1"/>
    </xf>
    <xf numFmtId="2" fontId="14" fillId="3" borderId="27" xfId="0" applyNumberFormat="1" applyFont="1" applyFill="1" applyBorder="1" applyAlignment="1" applyProtection="1">
      <alignment horizontal="center" vertical="center" wrapText="1"/>
    </xf>
    <xf numFmtId="2" fontId="14" fillId="3" borderId="25" xfId="0" applyNumberFormat="1" applyFont="1" applyFill="1" applyBorder="1" applyAlignment="1" applyProtection="1">
      <alignment horizontal="center" vertical="center" wrapText="1"/>
    </xf>
    <xf numFmtId="164" fontId="12" fillId="3" borderId="2" xfId="0" applyNumberFormat="1" applyFont="1" applyFill="1" applyBorder="1" applyAlignment="1">
      <alignment horizontal="center"/>
    </xf>
    <xf numFmtId="0" fontId="14" fillId="3" borderId="37" xfId="0" applyFont="1" applyFill="1" applyBorder="1" applyAlignment="1" applyProtection="1">
      <alignment horizontal="center" vertical="center"/>
    </xf>
    <xf numFmtId="0" fontId="14" fillId="3" borderId="0" xfId="0" applyFont="1" applyFill="1" applyAlignment="1">
      <alignment horizontal="left" vertical="top" wrapText="1"/>
    </xf>
    <xf numFmtId="0" fontId="12" fillId="3" borderId="37" xfId="0" applyFont="1" applyFill="1" applyBorder="1" applyAlignment="1">
      <alignment horizontal="left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9" xfId="0" applyNumberFormat="1" applyFill="1" applyBorder="1" applyAlignment="1">
      <alignment horizontal="center"/>
    </xf>
    <xf numFmtId="2" fontId="14" fillId="3" borderId="2" xfId="0" applyNumberFormat="1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wrapText="1"/>
    </xf>
    <xf numFmtId="0" fontId="12" fillId="3" borderId="36" xfId="0" applyFont="1" applyFill="1" applyBorder="1" applyAlignment="1">
      <alignment horizontal="center" wrapText="1"/>
    </xf>
    <xf numFmtId="0" fontId="12" fillId="3" borderId="22" xfId="0" applyFont="1" applyFill="1" applyBorder="1" applyAlignment="1">
      <alignment horizontal="center" vertical="center"/>
    </xf>
    <xf numFmtId="0" fontId="12" fillId="3" borderId="36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center" vertical="center" wrapText="1"/>
    </xf>
    <xf numFmtId="0" fontId="12" fillId="3" borderId="3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4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3" borderId="0" xfId="0" applyFont="1" applyFill="1" applyBorder="1" applyAlignment="1" applyProtection="1">
      <alignment horizontal="left" vertical="center" wrapText="1"/>
    </xf>
    <xf numFmtId="0" fontId="14" fillId="3" borderId="39" xfId="0" applyFont="1" applyFill="1" applyBorder="1" applyAlignment="1" applyProtection="1">
      <alignment horizontal="center" vertical="center" wrapText="1"/>
    </xf>
    <xf numFmtId="0" fontId="14" fillId="3" borderId="16" xfId="0" applyFont="1" applyFill="1" applyBorder="1" applyAlignment="1" applyProtection="1">
      <alignment horizontal="left" vertical="center" wrapText="1"/>
    </xf>
    <xf numFmtId="0" fontId="14" fillId="3" borderId="38" xfId="0" applyFont="1" applyFill="1" applyBorder="1" applyAlignment="1" applyProtection="1">
      <alignment horizontal="center" vertical="center" wrapText="1"/>
    </xf>
    <xf numFmtId="0" fontId="14" fillId="3" borderId="0" xfId="0" applyFont="1" applyFill="1" applyBorder="1" applyAlignment="1" applyProtection="1">
      <alignment horizontal="center" vertical="center" wrapText="1"/>
    </xf>
    <xf numFmtId="1" fontId="14" fillId="3" borderId="34" xfId="0" applyNumberFormat="1" applyFont="1" applyFill="1" applyBorder="1" applyAlignment="1" applyProtection="1">
      <alignment horizontal="center" vertical="center" wrapText="1"/>
    </xf>
    <xf numFmtId="0" fontId="14" fillId="3" borderId="35" xfId="0" applyFont="1" applyFill="1" applyBorder="1" applyAlignment="1" applyProtection="1">
      <alignment horizontal="center" vertical="center" wrapText="1"/>
    </xf>
    <xf numFmtId="0" fontId="14" fillId="3" borderId="27" xfId="0" applyFon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1" fontId="17" fillId="3" borderId="34" xfId="0" applyNumberFormat="1" applyFont="1" applyFill="1" applyBorder="1" applyAlignment="1" applyProtection="1">
      <alignment horizontal="center" vertical="center" wrapText="1"/>
    </xf>
    <xf numFmtId="0" fontId="17" fillId="3" borderId="35" xfId="0" applyFont="1" applyFill="1" applyBorder="1" applyAlignment="1" applyProtection="1">
      <alignment horizontal="center" vertical="center" wrapText="1"/>
    </xf>
    <xf numFmtId="0" fontId="17" fillId="3" borderId="27" xfId="0" applyFont="1" applyFill="1" applyBorder="1" applyAlignment="1" applyProtection="1">
      <alignment horizontal="center" vertical="center" wrapText="1"/>
    </xf>
    <xf numFmtId="0" fontId="17" fillId="3" borderId="25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20" fillId="3" borderId="39" xfId="0" applyNumberFormat="1" applyFont="1" applyFill="1" applyBorder="1" applyAlignment="1" applyProtection="1">
      <alignment horizontal="left" vertical="center"/>
    </xf>
    <xf numFmtId="1" fontId="14" fillId="3" borderId="40" xfId="0" applyNumberFormat="1" applyFont="1" applyFill="1" applyBorder="1" applyAlignment="1">
      <alignment horizontal="center" vertical="center"/>
    </xf>
    <xf numFmtId="1" fontId="14" fillId="3" borderId="26" xfId="0" applyNumberFormat="1" applyFont="1" applyFill="1" applyBorder="1" applyAlignment="1">
      <alignment horizontal="center" vertical="center"/>
    </xf>
    <xf numFmtId="1" fontId="14" fillId="3" borderId="34" xfId="0" applyNumberFormat="1" applyFont="1" applyFill="1" applyBorder="1" applyAlignment="1">
      <alignment horizontal="center" vertical="center"/>
    </xf>
    <xf numFmtId="1" fontId="14" fillId="3" borderId="35" xfId="0" applyNumberFormat="1" applyFont="1" applyFill="1" applyBorder="1" applyAlignment="1">
      <alignment horizontal="center" vertical="center"/>
    </xf>
    <xf numFmtId="1" fontId="14" fillId="3" borderId="27" xfId="0" applyNumberFormat="1" applyFont="1" applyFill="1" applyBorder="1" applyAlignment="1">
      <alignment horizontal="center" vertical="center"/>
    </xf>
    <xf numFmtId="1" fontId="14" fillId="3" borderId="25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8" xfId="0" applyFont="1" applyFill="1" applyBorder="1" applyAlignment="1" applyProtection="1">
      <alignment horizontal="center" vertical="center" wrapText="1"/>
    </xf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27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 wrapText="1"/>
    </xf>
    <xf numFmtId="0" fontId="21" fillId="3" borderId="37" xfId="0" applyFont="1" applyFill="1" applyBorder="1" applyAlignment="1" applyProtection="1">
      <alignment horizontal="center" vertical="center" wrapText="1"/>
    </xf>
    <xf numFmtId="0" fontId="21" fillId="3" borderId="35" xfId="0" applyFont="1" applyFill="1" applyBorder="1" applyAlignment="1" applyProtection="1">
      <alignment horizontal="center" vertical="center" wrapText="1"/>
    </xf>
    <xf numFmtId="0" fontId="21" fillId="3" borderId="38" xfId="0" applyFont="1" applyFill="1" applyBorder="1" applyAlignment="1" applyProtection="1">
      <alignment horizontal="center" vertical="center" wrapText="1"/>
    </xf>
    <xf numFmtId="0" fontId="21" fillId="3" borderId="0" xfId="0" applyFont="1" applyFill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27" xfId="0" applyFont="1" applyFill="1" applyBorder="1" applyAlignment="1" applyProtection="1">
      <alignment horizontal="center" vertical="center" wrapText="1"/>
    </xf>
    <xf numFmtId="0" fontId="21" fillId="3" borderId="39" xfId="0" applyFont="1" applyFill="1" applyBorder="1" applyAlignment="1" applyProtection="1">
      <alignment horizontal="center" vertical="center" wrapText="1"/>
    </xf>
    <xf numFmtId="0" fontId="21" fillId="3" borderId="25" xfId="0" applyFont="1" applyFill="1" applyBorder="1" applyAlignment="1" applyProtection="1">
      <alignment horizontal="center" vertical="center" wrapText="1"/>
    </xf>
    <xf numFmtId="0" fontId="21" fillId="3" borderId="34" xfId="0" applyFont="1" applyFill="1" applyBorder="1" applyAlignment="1" applyProtection="1">
      <alignment horizontal="center" vertical="center"/>
    </xf>
    <xf numFmtId="0" fontId="21" fillId="3" borderId="37" xfId="0" applyFont="1" applyFill="1" applyBorder="1" applyAlignment="1" applyProtection="1">
      <alignment horizontal="center" vertical="center"/>
    </xf>
    <xf numFmtId="0" fontId="21" fillId="3" borderId="35" xfId="0" applyFont="1" applyFill="1" applyBorder="1" applyAlignment="1" applyProtection="1">
      <alignment horizontal="center" vertical="center"/>
    </xf>
    <xf numFmtId="0" fontId="21" fillId="3" borderId="27" xfId="0" applyFont="1" applyFill="1" applyBorder="1" applyAlignment="1" applyProtection="1">
      <alignment horizontal="center" vertical="center"/>
    </xf>
    <xf numFmtId="0" fontId="21" fillId="3" borderId="39" xfId="0" applyFont="1" applyFill="1" applyBorder="1" applyAlignment="1" applyProtection="1">
      <alignment horizontal="center" vertical="center"/>
    </xf>
    <xf numFmtId="0" fontId="21" fillId="3" borderId="25" xfId="0" applyFont="1" applyFill="1" applyBorder="1" applyAlignment="1" applyProtection="1">
      <alignment horizontal="center" vertical="center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home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A97" sqref="A97:XFD97"/>
    </sheetView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0" style="5" hidden="1"/>
  </cols>
  <sheetData>
    <row r="1" spans="1:4" s="1" customFormat="1" ht="20.25" x14ac:dyDescent="0.2">
      <c r="B1" s="134" t="s">
        <v>18</v>
      </c>
      <c r="C1" s="134"/>
    </row>
    <row r="2" spans="1:4" s="1" customFormat="1" ht="20.25" x14ac:dyDescent="0.2">
      <c r="B2" s="135" t="s">
        <v>13</v>
      </c>
      <c r="C2" s="135"/>
    </row>
    <row r="3" spans="1:4" s="1" customFormat="1" ht="20.25" x14ac:dyDescent="0.2">
      <c r="B3" s="135" t="s">
        <v>14</v>
      </c>
      <c r="C3" s="135"/>
    </row>
    <row r="4" spans="1:4" s="1" customFormat="1" ht="10.5" customHeight="1" x14ac:dyDescent="0.2">
      <c r="C4" s="105"/>
    </row>
    <row r="5" spans="1:4" s="1" customFormat="1" ht="30" x14ac:dyDescent="0.2">
      <c r="B5" s="43" t="s">
        <v>12</v>
      </c>
      <c r="C5" s="104" t="s">
        <v>37</v>
      </c>
    </row>
    <row r="6" spans="1:4" s="1" customFormat="1" ht="6.75" customHeight="1" x14ac:dyDescent="0.2">
      <c r="B6" s="43"/>
      <c r="C6" s="104"/>
    </row>
    <row r="7" spans="1:4" s="1" customFormat="1" ht="30" customHeight="1" x14ac:dyDescent="0.2">
      <c r="B7" s="43" t="s">
        <v>15</v>
      </c>
      <c r="C7" s="104" t="s">
        <v>67</v>
      </c>
    </row>
    <row r="8" spans="1:4" s="1" customFormat="1" ht="6" customHeight="1" x14ac:dyDescent="0.2">
      <c r="B8" s="43"/>
      <c r="C8" s="104"/>
    </row>
    <row r="9" spans="1:4" s="1" customFormat="1" ht="30" x14ac:dyDescent="0.2">
      <c r="B9" s="43" t="s">
        <v>16</v>
      </c>
      <c r="C9" s="104" t="s">
        <v>65</v>
      </c>
    </row>
    <row r="10" spans="1:4" s="1" customFormat="1" ht="15" customHeight="1" x14ac:dyDescent="0.2">
      <c r="B10" s="43"/>
      <c r="C10" s="104" t="s">
        <v>64</v>
      </c>
    </row>
    <row r="11" spans="1:4" s="1" customFormat="1" ht="15" customHeight="1" x14ac:dyDescent="0.2">
      <c r="B11" s="43"/>
      <c r="C11" s="104" t="s">
        <v>63</v>
      </c>
    </row>
    <row r="12" spans="1:4" s="1" customFormat="1" ht="6" customHeight="1" x14ac:dyDescent="0.2">
      <c r="B12" s="43"/>
      <c r="C12" s="104"/>
    </row>
    <row r="13" spans="1:4" s="1" customFormat="1" ht="50.25" customHeight="1" x14ac:dyDescent="0.2">
      <c r="B13" s="43" t="s">
        <v>17</v>
      </c>
      <c r="C13" s="104" t="s">
        <v>70</v>
      </c>
    </row>
    <row r="14" spans="1:4" s="1" customFormat="1" ht="69" customHeight="1" x14ac:dyDescent="0.2">
      <c r="B14" s="43" t="s">
        <v>66</v>
      </c>
      <c r="C14" s="44" t="s">
        <v>69</v>
      </c>
    </row>
    <row r="15" spans="1:4" ht="15.75" x14ac:dyDescent="0.2">
      <c r="A15" s="43"/>
      <c r="B15" s="136" t="s">
        <v>38</v>
      </c>
      <c r="C15" s="136"/>
      <c r="D15" s="44"/>
    </row>
    <row r="16" spans="1:4" ht="15" x14ac:dyDescent="0.2">
      <c r="A16" s="43"/>
      <c r="B16" s="45"/>
      <c r="C16" s="45"/>
      <c r="D16" s="44"/>
    </row>
    <row r="17" spans="1:4" ht="15" x14ac:dyDescent="0.2">
      <c r="A17" s="43"/>
      <c r="B17" s="101" t="s">
        <v>19</v>
      </c>
      <c r="C17" s="101" t="s">
        <v>25</v>
      </c>
      <c r="D17" s="44"/>
    </row>
    <row r="18" spans="1:4" ht="15" x14ac:dyDescent="0.2">
      <c r="A18" s="43"/>
      <c r="B18" s="101"/>
      <c r="C18" s="101"/>
      <c r="D18" s="44"/>
    </row>
    <row r="19" spans="1:4" ht="15" x14ac:dyDescent="0.2">
      <c r="A19" s="43"/>
      <c r="B19" s="101" t="s">
        <v>20</v>
      </c>
      <c r="C19" s="101" t="s">
        <v>23</v>
      </c>
      <c r="D19" s="44"/>
    </row>
    <row r="20" spans="1:4" ht="14.25" customHeight="1" x14ac:dyDescent="0.2">
      <c r="A20" s="43"/>
      <c r="B20" s="101"/>
      <c r="C20" s="101"/>
      <c r="D20" s="44"/>
    </row>
    <row r="21" spans="1:4" ht="20.100000000000001" customHeight="1" x14ac:dyDescent="0.2">
      <c r="A21" s="43"/>
      <c r="B21" s="101" t="s">
        <v>21</v>
      </c>
      <c r="C21" s="101" t="s">
        <v>22</v>
      </c>
      <c r="D21" s="44"/>
    </row>
    <row r="22" spans="1:4" ht="20.100000000000001" hidden="1" customHeight="1" x14ac:dyDescent="0.2">
      <c r="A22" s="43"/>
      <c r="B22" s="43"/>
      <c r="C22" s="44"/>
      <c r="D22" s="44"/>
    </row>
    <row r="23" spans="1:4" ht="20.100000000000001" hidden="1" customHeight="1" x14ac:dyDescent="0.2">
      <c r="A23" s="43"/>
      <c r="B23" s="43"/>
      <c r="C23" s="44"/>
      <c r="D23" s="44"/>
    </row>
    <row r="24" spans="1:4" ht="20.100000000000001" hidden="1" customHeight="1" x14ac:dyDescent="0.2">
      <c r="D24" s="44"/>
    </row>
    <row r="25" spans="1:4" ht="20.100000000000001" hidden="1" customHeight="1" x14ac:dyDescent="0.2">
      <c r="D25" s="44"/>
    </row>
    <row r="26" spans="1:4" ht="20.100000000000001" hidden="1" customHeight="1" x14ac:dyDescent="0.2">
      <c r="D26" s="44"/>
    </row>
    <row r="27" spans="1:4" ht="20.100000000000001" hidden="1" customHeight="1" x14ac:dyDescent="0.2">
      <c r="D27" s="44"/>
    </row>
    <row r="28" spans="1:4" ht="15" hidden="1" x14ac:dyDescent="0.2">
      <c r="D28" s="44"/>
    </row>
    <row r="29" spans="1:4" ht="15" hidden="1" customHeight="1" x14ac:dyDescent="0.2">
      <c r="D29" s="44"/>
    </row>
    <row r="30" spans="1:4" ht="12.75" hidden="1" customHeight="1" x14ac:dyDescent="0.2"/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>
      <c r="A84" s="46"/>
      <c r="B84" s="46"/>
      <c r="C84" s="46"/>
    </row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idden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5:C15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91"/>
  <sheetViews>
    <sheetView workbookViewId="0">
      <selection activeCell="C4" sqref="C4:N4"/>
    </sheetView>
  </sheetViews>
  <sheetFormatPr baseColWidth="10" defaultColWidth="0" defaultRowHeight="0" customHeight="1" zeroHeight="1" x14ac:dyDescent="0.2"/>
  <cols>
    <col min="1" max="1" width="2.7109375" style="6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1.7109375" style="5" customWidth="1"/>
    <col min="14" max="14" width="11.85546875" style="5" customWidth="1"/>
    <col min="15" max="15" width="10.28515625" style="5" customWidth="1"/>
    <col min="16" max="16" width="1.85546875" style="84" hidden="1" customWidth="1"/>
    <col min="17" max="17" width="18.28515625" style="84" hidden="1" customWidth="1"/>
    <col min="18" max="18" width="11.85546875" style="84" hidden="1" customWidth="1"/>
    <col min="19" max="19" width="0.140625" style="84" hidden="1" customWidth="1"/>
    <col min="20" max="112" width="4.140625" style="84" hidden="1" customWidth="1"/>
    <col min="113" max="113" width="7.5703125" style="84" hidden="1" customWidth="1"/>
    <col min="114" max="114" width="1.7109375" style="84" hidden="1" customWidth="1"/>
    <col min="115" max="115" width="5.85546875" style="84" hidden="1" customWidth="1"/>
    <col min="116" max="141" width="1.7109375" style="84" hidden="1" customWidth="1"/>
    <col min="142" max="16384" width="1.7109375" style="84" hidden="1"/>
  </cols>
  <sheetData>
    <row r="1" spans="1:19" ht="3.9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8"/>
    </row>
    <row r="2" spans="1:19" ht="18" x14ac:dyDescent="0.2">
      <c r="A2" s="169" t="s">
        <v>76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30"/>
    </row>
    <row r="3" spans="1:19" ht="3.95" customHeight="1" x14ac:dyDescent="0.2">
      <c r="A3" s="19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1"/>
    </row>
    <row r="4" spans="1:19" ht="15" x14ac:dyDescent="0.2">
      <c r="A4" s="19"/>
      <c r="B4" s="22" t="s">
        <v>4</v>
      </c>
      <c r="C4" s="171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21"/>
    </row>
    <row r="5" spans="1:19" ht="5.0999999999999996" customHeight="1" x14ac:dyDescent="0.2">
      <c r="A5" s="19"/>
      <c r="B5" s="22"/>
      <c r="C5" s="49"/>
      <c r="D5" s="49"/>
      <c r="E5" s="23"/>
      <c r="F5" s="23"/>
      <c r="G5" s="23"/>
      <c r="H5" s="23"/>
      <c r="I5" s="23"/>
      <c r="J5" s="23"/>
      <c r="K5" s="23"/>
      <c r="L5" s="23"/>
      <c r="M5" s="23"/>
      <c r="N5" s="23"/>
      <c r="O5" s="21"/>
    </row>
    <row r="6" spans="1:19" ht="15" x14ac:dyDescent="0.2">
      <c r="A6" s="19"/>
      <c r="B6" s="22" t="s">
        <v>5</v>
      </c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21"/>
    </row>
    <row r="7" spans="1:19" ht="5.0999999999999996" customHeight="1" x14ac:dyDescent="0.2">
      <c r="A7" s="19"/>
      <c r="B7" s="22"/>
      <c r="C7" s="49"/>
      <c r="D7" s="49"/>
      <c r="E7" s="23"/>
      <c r="F7" s="23"/>
      <c r="G7" s="23"/>
      <c r="H7" s="23"/>
      <c r="I7" s="23"/>
      <c r="J7" s="23"/>
      <c r="K7" s="23"/>
      <c r="L7" s="23"/>
      <c r="M7" s="23"/>
      <c r="N7" s="23"/>
      <c r="O7" s="21"/>
    </row>
    <row r="8" spans="1:19" ht="15" x14ac:dyDescent="0.2">
      <c r="A8" s="19"/>
      <c r="B8" s="22" t="s">
        <v>6</v>
      </c>
      <c r="C8" s="172" t="s">
        <v>61</v>
      </c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24"/>
    </row>
    <row r="9" spans="1:19" ht="5.0999999999999996" customHeight="1" x14ac:dyDescent="0.2">
      <c r="A9" s="19"/>
      <c r="B9" s="22"/>
      <c r="C9" s="49"/>
      <c r="D9" s="49"/>
      <c r="E9" s="23"/>
      <c r="F9" s="23"/>
      <c r="G9" s="23"/>
      <c r="H9" s="23"/>
      <c r="I9" s="23"/>
      <c r="J9" s="23"/>
      <c r="K9" s="23"/>
      <c r="L9" s="23"/>
      <c r="M9" s="23"/>
      <c r="N9" s="23"/>
      <c r="O9" s="21"/>
    </row>
    <row r="10" spans="1:19" ht="15" x14ac:dyDescent="0.2">
      <c r="A10" s="19"/>
      <c r="B10" s="22" t="s">
        <v>8</v>
      </c>
      <c r="C10" s="173" t="s">
        <v>50</v>
      </c>
      <c r="D10" s="173"/>
      <c r="E10" s="173"/>
      <c r="F10" s="173"/>
      <c r="G10" s="173"/>
      <c r="H10" s="173"/>
      <c r="I10" s="173"/>
      <c r="J10" s="173"/>
      <c r="K10" s="173"/>
      <c r="L10" s="173"/>
      <c r="M10" s="49"/>
      <c r="N10" s="49"/>
      <c r="O10" s="21"/>
    </row>
    <row r="11" spans="1:19" ht="5.0999999999999996" customHeight="1" x14ac:dyDescent="0.2">
      <c r="A11" s="19"/>
      <c r="B11" s="20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1"/>
      <c r="P11" s="85"/>
      <c r="Q11" s="85"/>
      <c r="R11" s="85"/>
    </row>
    <row r="12" spans="1:19" ht="15" x14ac:dyDescent="0.2">
      <c r="A12" s="19"/>
      <c r="B12" s="42" t="s">
        <v>51</v>
      </c>
      <c r="C12" s="66" t="s">
        <v>26</v>
      </c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21"/>
      <c r="P12" s="154"/>
      <c r="Q12" s="154"/>
      <c r="R12" s="110"/>
    </row>
    <row r="13" spans="1:19" ht="5.0999999999999996" customHeight="1" x14ac:dyDescent="0.2">
      <c r="A13" s="19"/>
      <c r="B13" s="20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1"/>
      <c r="P13" s="154"/>
      <c r="Q13" s="154"/>
      <c r="R13" s="110"/>
    </row>
    <row r="14" spans="1:19" ht="15" x14ac:dyDescent="0.2">
      <c r="A14" s="19"/>
      <c r="B14" s="22" t="s">
        <v>31</v>
      </c>
      <c r="C14" s="171"/>
      <c r="D14" s="171"/>
      <c r="E14" s="171"/>
      <c r="F14" s="171"/>
      <c r="G14" s="171"/>
      <c r="H14" s="171"/>
      <c r="I14" s="171"/>
      <c r="J14" s="171"/>
      <c r="K14" s="171"/>
      <c r="L14" s="171"/>
      <c r="M14" s="171"/>
      <c r="N14" s="171"/>
      <c r="O14" s="21"/>
      <c r="P14" s="153"/>
      <c r="Q14" s="153"/>
      <c r="R14" s="111"/>
    </row>
    <row r="15" spans="1:19" ht="5.0999999999999996" customHeight="1" thickBot="1" x14ac:dyDescent="0.25">
      <c r="A15" s="19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1"/>
      <c r="P15" s="153"/>
      <c r="Q15" s="153"/>
      <c r="R15" s="111"/>
      <c r="S15" s="85"/>
    </row>
    <row r="16" spans="1:19" ht="12.75" x14ac:dyDescent="0.2">
      <c r="A16" s="19"/>
      <c r="B16" s="161" t="s">
        <v>2</v>
      </c>
      <c r="C16" s="163" t="s">
        <v>3</v>
      </c>
      <c r="D16" s="163" t="s">
        <v>52</v>
      </c>
      <c r="E16" s="163" t="s">
        <v>0</v>
      </c>
      <c r="F16" s="163"/>
      <c r="G16" s="163"/>
      <c r="H16" s="163"/>
      <c r="I16" s="163"/>
      <c r="J16" s="163"/>
      <c r="K16" s="163"/>
      <c r="L16" s="163" t="s">
        <v>1</v>
      </c>
      <c r="M16" s="47" t="s">
        <v>28</v>
      </c>
      <c r="N16" s="35" t="s">
        <v>62</v>
      </c>
      <c r="O16" s="31"/>
      <c r="P16" s="154"/>
      <c r="Q16" s="154"/>
      <c r="R16" s="110"/>
      <c r="S16" s="88"/>
    </row>
    <row r="17" spans="1:155" ht="13.5" thickBot="1" x14ac:dyDescent="0.25">
      <c r="A17" s="19"/>
      <c r="B17" s="162"/>
      <c r="C17" s="164"/>
      <c r="D17" s="164"/>
      <c r="E17" s="39">
        <v>1</v>
      </c>
      <c r="F17" s="39">
        <v>2</v>
      </c>
      <c r="G17" s="39">
        <v>3</v>
      </c>
      <c r="H17" s="39">
        <v>4</v>
      </c>
      <c r="I17" s="39">
        <v>5</v>
      </c>
      <c r="J17" s="39">
        <v>6</v>
      </c>
      <c r="K17" s="39">
        <v>7</v>
      </c>
      <c r="L17" s="164"/>
      <c r="M17" s="39" t="s">
        <v>30</v>
      </c>
      <c r="N17" s="40" t="s">
        <v>30</v>
      </c>
      <c r="O17" s="32"/>
      <c r="P17" s="89"/>
      <c r="Q17" s="89"/>
      <c r="R17" s="87"/>
      <c r="S17" s="90"/>
    </row>
    <row r="18" spans="1:155" ht="13.5" x14ac:dyDescent="0.2">
      <c r="A18" s="19"/>
      <c r="B18" s="67">
        <v>1</v>
      </c>
      <c r="C18" s="33"/>
      <c r="D18" s="68"/>
      <c r="E18" s="131"/>
      <c r="F18" s="132"/>
      <c r="G18" s="132"/>
      <c r="H18" s="132"/>
      <c r="I18" s="132"/>
      <c r="J18" s="132"/>
      <c r="K18" s="38"/>
      <c r="L18" s="102"/>
      <c r="M18" s="115"/>
      <c r="N18" s="115"/>
      <c r="O18" s="29"/>
      <c r="P18" s="89"/>
      <c r="Q18" s="89"/>
      <c r="R18" s="89"/>
      <c r="S18" s="90"/>
    </row>
    <row r="19" spans="1:155" ht="13.5" x14ac:dyDescent="0.2">
      <c r="A19" s="19"/>
      <c r="B19" s="69">
        <v>2</v>
      </c>
      <c r="C19" s="33"/>
      <c r="D19" s="68"/>
      <c r="E19" s="133"/>
      <c r="F19" s="2"/>
      <c r="G19" s="2"/>
      <c r="H19" s="2"/>
      <c r="I19" s="2"/>
      <c r="J19" s="2"/>
      <c r="K19" s="2"/>
      <c r="L19" s="102"/>
      <c r="M19" s="115"/>
      <c r="N19" s="115"/>
      <c r="O19" s="29"/>
      <c r="P19" s="89"/>
      <c r="Q19" s="89"/>
      <c r="R19" s="89"/>
      <c r="S19" s="85"/>
    </row>
    <row r="20" spans="1:155" ht="13.5" x14ac:dyDescent="0.2">
      <c r="A20" s="19"/>
      <c r="B20" s="69">
        <v>3</v>
      </c>
      <c r="C20" s="33"/>
      <c r="D20" s="68"/>
      <c r="E20" s="133"/>
      <c r="F20" s="2"/>
      <c r="G20" s="2"/>
      <c r="H20" s="2"/>
      <c r="I20" s="2"/>
      <c r="J20" s="2"/>
      <c r="K20" s="2"/>
      <c r="L20" s="102"/>
      <c r="M20" s="115"/>
      <c r="N20" s="115"/>
      <c r="O20" s="29"/>
      <c r="P20" s="89"/>
      <c r="Q20" s="89"/>
      <c r="R20" s="89" t="e">
        <f>#REF!+1</f>
        <v>#REF!</v>
      </c>
      <c r="S20" s="85"/>
      <c r="T20" s="89">
        <f t="shared" ref="T20:CE20" si="0">S20+1</f>
        <v>1</v>
      </c>
      <c r="U20" s="89">
        <f t="shared" si="0"/>
        <v>2</v>
      </c>
      <c r="V20" s="89">
        <f t="shared" si="0"/>
        <v>3</v>
      </c>
      <c r="W20" s="89">
        <f t="shared" si="0"/>
        <v>4</v>
      </c>
      <c r="X20" s="89">
        <f t="shared" si="0"/>
        <v>5</v>
      </c>
      <c r="Y20" s="89">
        <f t="shared" si="0"/>
        <v>6</v>
      </c>
      <c r="Z20" s="89">
        <f t="shared" si="0"/>
        <v>7</v>
      </c>
      <c r="AA20" s="89">
        <f t="shared" si="0"/>
        <v>8</v>
      </c>
      <c r="AB20" s="89">
        <f t="shared" si="0"/>
        <v>9</v>
      </c>
      <c r="AC20" s="89">
        <f t="shared" si="0"/>
        <v>10</v>
      </c>
      <c r="AD20" s="89">
        <f t="shared" si="0"/>
        <v>11</v>
      </c>
      <c r="AE20" s="89">
        <f t="shared" si="0"/>
        <v>12</v>
      </c>
      <c r="AF20" s="89">
        <f t="shared" si="0"/>
        <v>13</v>
      </c>
      <c r="AG20" s="89">
        <f t="shared" si="0"/>
        <v>14</v>
      </c>
      <c r="AH20" s="89">
        <f t="shared" si="0"/>
        <v>15</v>
      </c>
      <c r="AI20" s="89">
        <f t="shared" si="0"/>
        <v>16</v>
      </c>
      <c r="AJ20" s="89">
        <f t="shared" si="0"/>
        <v>17</v>
      </c>
      <c r="AK20" s="89">
        <f t="shared" si="0"/>
        <v>18</v>
      </c>
      <c r="AL20" s="89">
        <f t="shared" si="0"/>
        <v>19</v>
      </c>
      <c r="AM20" s="89">
        <f t="shared" si="0"/>
        <v>20</v>
      </c>
      <c r="AN20" s="89">
        <f t="shared" si="0"/>
        <v>21</v>
      </c>
      <c r="AO20" s="89">
        <f t="shared" si="0"/>
        <v>22</v>
      </c>
      <c r="AP20" s="89">
        <f t="shared" si="0"/>
        <v>23</v>
      </c>
      <c r="AQ20" s="89">
        <f t="shared" si="0"/>
        <v>24</v>
      </c>
      <c r="AR20" s="89">
        <f t="shared" si="0"/>
        <v>25</v>
      </c>
      <c r="AS20" s="89">
        <f t="shared" si="0"/>
        <v>26</v>
      </c>
      <c r="AT20" s="89">
        <f t="shared" si="0"/>
        <v>27</v>
      </c>
      <c r="AU20" s="89">
        <f t="shared" si="0"/>
        <v>28</v>
      </c>
      <c r="AV20" s="89">
        <f t="shared" si="0"/>
        <v>29</v>
      </c>
      <c r="AW20" s="89">
        <f t="shared" si="0"/>
        <v>30</v>
      </c>
      <c r="AX20" s="89">
        <f t="shared" si="0"/>
        <v>31</v>
      </c>
      <c r="AY20" s="89">
        <f t="shared" si="0"/>
        <v>32</v>
      </c>
      <c r="AZ20" s="89">
        <f t="shared" si="0"/>
        <v>33</v>
      </c>
      <c r="BA20" s="89">
        <f t="shared" si="0"/>
        <v>34</v>
      </c>
      <c r="BB20" s="89">
        <f t="shared" si="0"/>
        <v>35</v>
      </c>
      <c r="BC20" s="89">
        <f t="shared" si="0"/>
        <v>36</v>
      </c>
      <c r="BD20" s="89">
        <f t="shared" si="0"/>
        <v>37</v>
      </c>
      <c r="BE20" s="89">
        <f t="shared" si="0"/>
        <v>38</v>
      </c>
      <c r="BF20" s="89">
        <f t="shared" si="0"/>
        <v>39</v>
      </c>
      <c r="BG20" s="89">
        <f t="shared" si="0"/>
        <v>40</v>
      </c>
      <c r="BH20" s="89">
        <f t="shared" si="0"/>
        <v>41</v>
      </c>
      <c r="BI20" s="89">
        <f t="shared" si="0"/>
        <v>42</v>
      </c>
      <c r="BJ20" s="89">
        <f t="shared" si="0"/>
        <v>43</v>
      </c>
      <c r="BK20" s="89">
        <f t="shared" si="0"/>
        <v>44</v>
      </c>
      <c r="BL20" s="89">
        <f t="shared" si="0"/>
        <v>45</v>
      </c>
      <c r="BM20" s="89">
        <f t="shared" si="0"/>
        <v>46</v>
      </c>
      <c r="BN20" s="89">
        <f t="shared" si="0"/>
        <v>47</v>
      </c>
      <c r="BO20" s="89">
        <f t="shared" si="0"/>
        <v>48</v>
      </c>
      <c r="BP20" s="89">
        <f t="shared" si="0"/>
        <v>49</v>
      </c>
      <c r="BQ20" s="89">
        <f t="shared" si="0"/>
        <v>50</v>
      </c>
      <c r="BR20" s="89">
        <f t="shared" si="0"/>
        <v>51</v>
      </c>
      <c r="BS20" s="89">
        <f t="shared" si="0"/>
        <v>52</v>
      </c>
      <c r="BT20" s="89">
        <f t="shared" si="0"/>
        <v>53</v>
      </c>
      <c r="BU20" s="89">
        <f t="shared" si="0"/>
        <v>54</v>
      </c>
      <c r="BV20" s="89">
        <f t="shared" si="0"/>
        <v>55</v>
      </c>
      <c r="BW20" s="89">
        <f t="shared" si="0"/>
        <v>56</v>
      </c>
      <c r="BX20" s="89">
        <f t="shared" si="0"/>
        <v>57</v>
      </c>
      <c r="BY20" s="89">
        <f t="shared" si="0"/>
        <v>58</v>
      </c>
      <c r="BZ20" s="89">
        <f t="shared" si="0"/>
        <v>59</v>
      </c>
      <c r="CA20" s="89">
        <f t="shared" si="0"/>
        <v>60</v>
      </c>
      <c r="CB20" s="89">
        <f t="shared" si="0"/>
        <v>61</v>
      </c>
      <c r="CC20" s="89">
        <f t="shared" si="0"/>
        <v>62</v>
      </c>
      <c r="CD20" s="89">
        <f t="shared" si="0"/>
        <v>63</v>
      </c>
      <c r="CE20" s="89">
        <f t="shared" si="0"/>
        <v>64</v>
      </c>
      <c r="CF20" s="89">
        <f t="shared" ref="CF20:DI20" si="1">CE20+1</f>
        <v>65</v>
      </c>
      <c r="CG20" s="89">
        <f t="shared" si="1"/>
        <v>66</v>
      </c>
      <c r="CH20" s="89">
        <f t="shared" si="1"/>
        <v>67</v>
      </c>
      <c r="CI20" s="89">
        <f t="shared" si="1"/>
        <v>68</v>
      </c>
      <c r="CJ20" s="89">
        <f t="shared" si="1"/>
        <v>69</v>
      </c>
      <c r="CK20" s="89">
        <f t="shared" si="1"/>
        <v>70</v>
      </c>
      <c r="CL20" s="89">
        <f t="shared" si="1"/>
        <v>71</v>
      </c>
      <c r="CM20" s="89">
        <f t="shared" si="1"/>
        <v>72</v>
      </c>
      <c r="CN20" s="89">
        <f t="shared" si="1"/>
        <v>73</v>
      </c>
      <c r="CO20" s="89">
        <f t="shared" si="1"/>
        <v>74</v>
      </c>
      <c r="CP20" s="89">
        <f t="shared" si="1"/>
        <v>75</v>
      </c>
      <c r="CQ20" s="89">
        <f t="shared" si="1"/>
        <v>76</v>
      </c>
      <c r="CR20" s="89">
        <f t="shared" si="1"/>
        <v>77</v>
      </c>
      <c r="CS20" s="89">
        <f t="shared" si="1"/>
        <v>78</v>
      </c>
      <c r="CT20" s="89">
        <f t="shared" si="1"/>
        <v>79</v>
      </c>
      <c r="CU20" s="89">
        <f t="shared" si="1"/>
        <v>80</v>
      </c>
      <c r="CV20" s="89">
        <f t="shared" si="1"/>
        <v>81</v>
      </c>
      <c r="CW20" s="89">
        <f t="shared" si="1"/>
        <v>82</v>
      </c>
      <c r="CX20" s="89">
        <f t="shared" si="1"/>
        <v>83</v>
      </c>
      <c r="CY20" s="89">
        <f t="shared" si="1"/>
        <v>84</v>
      </c>
      <c r="CZ20" s="89">
        <f t="shared" si="1"/>
        <v>85</v>
      </c>
      <c r="DA20" s="89">
        <f t="shared" si="1"/>
        <v>86</v>
      </c>
      <c r="DB20" s="89">
        <f t="shared" si="1"/>
        <v>87</v>
      </c>
      <c r="DC20" s="89">
        <f t="shared" si="1"/>
        <v>88</v>
      </c>
      <c r="DD20" s="89">
        <f t="shared" si="1"/>
        <v>89</v>
      </c>
      <c r="DE20" s="89">
        <f t="shared" si="1"/>
        <v>90</v>
      </c>
      <c r="DF20" s="89">
        <f t="shared" si="1"/>
        <v>91</v>
      </c>
      <c r="DG20" s="89">
        <f t="shared" si="1"/>
        <v>92</v>
      </c>
      <c r="DH20" s="89">
        <f t="shared" si="1"/>
        <v>93</v>
      </c>
      <c r="DI20" s="89">
        <f t="shared" si="1"/>
        <v>94</v>
      </c>
      <c r="DJ20" s="89"/>
      <c r="DK20" s="89"/>
      <c r="DL20" s="89"/>
      <c r="DM20" s="89"/>
      <c r="DN20" s="89"/>
      <c r="DO20" s="89"/>
      <c r="DP20" s="89"/>
      <c r="DQ20" s="89"/>
      <c r="DR20" s="89"/>
      <c r="DS20" s="89"/>
      <c r="DT20" s="89"/>
      <c r="DU20" s="89"/>
      <c r="DV20" s="89"/>
      <c r="DW20" s="89"/>
      <c r="DX20" s="89"/>
      <c r="DY20" s="89"/>
      <c r="DZ20" s="89"/>
      <c r="EA20" s="89"/>
      <c r="EB20" s="89"/>
      <c r="EC20" s="89"/>
      <c r="ED20" s="89"/>
      <c r="EE20" s="89"/>
      <c r="EF20" s="89"/>
      <c r="EG20" s="89"/>
      <c r="EH20" s="89"/>
      <c r="EI20" s="89"/>
      <c r="EJ20" s="89"/>
      <c r="EK20" s="89"/>
      <c r="EL20" s="89"/>
      <c r="EM20" s="89"/>
      <c r="EN20" s="89"/>
      <c r="EO20" s="89"/>
      <c r="EP20" s="89"/>
      <c r="EQ20" s="89"/>
      <c r="ER20" s="89"/>
      <c r="ES20" s="89"/>
      <c r="ET20" s="89"/>
      <c r="EU20" s="89"/>
      <c r="EV20" s="89"/>
      <c r="EW20" s="89"/>
      <c r="EX20" s="89"/>
      <c r="EY20" s="89"/>
    </row>
    <row r="21" spans="1:155" ht="13.5" x14ac:dyDescent="0.2">
      <c r="A21" s="19"/>
      <c r="B21" s="69">
        <v>4</v>
      </c>
      <c r="C21" s="33"/>
      <c r="D21" s="68"/>
      <c r="E21" s="133"/>
      <c r="F21" s="2"/>
      <c r="G21" s="2"/>
      <c r="H21" s="2"/>
      <c r="I21" s="2"/>
      <c r="J21" s="2"/>
      <c r="K21" s="2"/>
      <c r="L21" s="102"/>
      <c r="M21" s="115"/>
      <c r="N21" s="115"/>
      <c r="O21" s="29"/>
      <c r="P21" s="89"/>
      <c r="Q21" s="89"/>
      <c r="R21" s="89"/>
      <c r="S21" s="88"/>
    </row>
    <row r="22" spans="1:155" ht="13.5" x14ac:dyDescent="0.2">
      <c r="A22" s="19"/>
      <c r="B22" s="69">
        <v>5</v>
      </c>
      <c r="C22" s="33"/>
      <c r="D22" s="68"/>
      <c r="E22" s="2"/>
      <c r="F22" s="2"/>
      <c r="G22" s="2"/>
      <c r="H22" s="2"/>
      <c r="I22" s="2"/>
      <c r="J22" s="2"/>
      <c r="K22" s="2"/>
      <c r="L22" s="102"/>
      <c r="M22" s="115"/>
      <c r="N22" s="115"/>
      <c r="O22" s="29"/>
      <c r="P22" s="89"/>
      <c r="Q22" s="89" t="s">
        <v>48</v>
      </c>
      <c r="R22" s="89"/>
      <c r="S22" s="90"/>
    </row>
    <row r="23" spans="1:155" ht="13.5" x14ac:dyDescent="0.2">
      <c r="A23" s="19"/>
      <c r="B23" s="69">
        <v>6</v>
      </c>
      <c r="C23" s="33"/>
      <c r="D23" s="68"/>
      <c r="E23" s="2"/>
      <c r="F23" s="2"/>
      <c r="G23" s="2"/>
      <c r="H23" s="2"/>
      <c r="I23" s="2"/>
      <c r="J23" s="2"/>
      <c r="K23" s="2"/>
      <c r="L23" s="102"/>
      <c r="M23" s="115"/>
      <c r="N23" s="115"/>
      <c r="O23" s="29"/>
      <c r="P23" s="89"/>
      <c r="Q23" s="89" t="s">
        <v>47</v>
      </c>
      <c r="R23" s="89"/>
      <c r="S23" s="90"/>
    </row>
    <row r="24" spans="1:155" ht="13.5" x14ac:dyDescent="0.2">
      <c r="A24" s="19"/>
      <c r="B24" s="69">
        <v>7</v>
      </c>
      <c r="C24" s="33"/>
      <c r="D24" s="68"/>
      <c r="E24" s="2"/>
      <c r="F24" s="2"/>
      <c r="G24" s="2"/>
      <c r="H24" s="2"/>
      <c r="I24" s="2"/>
      <c r="J24" s="2"/>
      <c r="K24" s="2"/>
      <c r="L24" s="102"/>
      <c r="M24" s="115"/>
      <c r="N24" s="115"/>
      <c r="O24" s="29"/>
      <c r="P24" s="89"/>
      <c r="Q24" s="89"/>
      <c r="R24" s="89"/>
      <c r="S24" s="90"/>
    </row>
    <row r="25" spans="1:155" ht="13.5" x14ac:dyDescent="0.2">
      <c r="A25" s="19"/>
      <c r="B25" s="69">
        <v>8</v>
      </c>
      <c r="C25" s="33"/>
      <c r="D25" s="68"/>
      <c r="E25" s="2"/>
      <c r="F25" s="2"/>
      <c r="G25" s="2"/>
      <c r="H25" s="2"/>
      <c r="I25" s="2"/>
      <c r="J25" s="2"/>
      <c r="K25" s="2"/>
      <c r="L25" s="102"/>
      <c r="M25" s="115"/>
      <c r="N25" s="115"/>
      <c r="O25" s="29"/>
      <c r="P25" s="89"/>
      <c r="Q25" s="89"/>
      <c r="R25" s="89"/>
      <c r="S25" s="85"/>
    </row>
    <row r="26" spans="1:155" ht="13.5" x14ac:dyDescent="0.2">
      <c r="A26" s="19"/>
      <c r="B26" s="69">
        <v>9</v>
      </c>
      <c r="C26" s="33"/>
      <c r="D26" s="68"/>
      <c r="E26" s="2"/>
      <c r="F26" s="2"/>
      <c r="G26" s="2"/>
      <c r="H26" s="2"/>
      <c r="I26" s="2"/>
      <c r="J26" s="2"/>
      <c r="K26" s="2"/>
      <c r="L26" s="102"/>
      <c r="M26" s="115"/>
      <c r="N26" s="115"/>
      <c r="O26" s="29"/>
      <c r="P26" s="89"/>
      <c r="Q26" s="89"/>
      <c r="R26" s="89"/>
      <c r="S26" s="85"/>
    </row>
    <row r="27" spans="1:155" ht="13.5" x14ac:dyDescent="0.2">
      <c r="A27" s="19"/>
      <c r="B27" s="69">
        <v>10</v>
      </c>
      <c r="C27" s="33"/>
      <c r="D27" s="68"/>
      <c r="E27" s="2"/>
      <c r="F27" s="2"/>
      <c r="G27" s="2"/>
      <c r="H27" s="2"/>
      <c r="I27" s="2"/>
      <c r="J27" s="2"/>
      <c r="K27" s="2"/>
      <c r="L27" s="102"/>
      <c r="M27" s="115"/>
      <c r="N27" s="115"/>
      <c r="O27" s="29"/>
      <c r="P27" s="89"/>
      <c r="Q27" s="89"/>
      <c r="R27" s="89"/>
      <c r="S27" s="88"/>
    </row>
    <row r="28" spans="1:155" ht="13.5" x14ac:dyDescent="0.2">
      <c r="A28" s="19"/>
      <c r="B28" s="69">
        <v>11</v>
      </c>
      <c r="C28" s="33"/>
      <c r="D28" s="68"/>
      <c r="E28" s="2"/>
      <c r="F28" s="2"/>
      <c r="G28" s="2"/>
      <c r="H28" s="2"/>
      <c r="I28" s="2"/>
      <c r="J28" s="2"/>
      <c r="K28" s="2"/>
      <c r="L28" s="102"/>
      <c r="M28" s="115"/>
      <c r="N28" s="115"/>
      <c r="O28" s="29"/>
      <c r="P28" s="89"/>
      <c r="Q28" s="89"/>
      <c r="R28" s="89"/>
      <c r="S28" s="90"/>
    </row>
    <row r="29" spans="1:155" ht="13.5" x14ac:dyDescent="0.2">
      <c r="A29" s="19"/>
      <c r="B29" s="69">
        <v>12</v>
      </c>
      <c r="C29" s="33"/>
      <c r="D29" s="68"/>
      <c r="E29" s="2"/>
      <c r="F29" s="2"/>
      <c r="G29" s="2"/>
      <c r="H29" s="2"/>
      <c r="I29" s="2"/>
      <c r="J29" s="2"/>
      <c r="K29" s="2"/>
      <c r="L29" s="102"/>
      <c r="M29" s="115"/>
      <c r="N29" s="115"/>
      <c r="O29" s="29"/>
      <c r="P29" s="89"/>
      <c r="Q29" s="89"/>
      <c r="R29" s="89"/>
      <c r="S29" s="90"/>
    </row>
    <row r="30" spans="1:155" ht="13.5" x14ac:dyDescent="0.2">
      <c r="A30" s="19"/>
      <c r="B30" s="69">
        <v>13</v>
      </c>
      <c r="C30" s="33"/>
      <c r="D30" s="68"/>
      <c r="E30" s="2"/>
      <c r="F30" s="2"/>
      <c r="G30" s="2"/>
      <c r="H30" s="2"/>
      <c r="I30" s="2"/>
      <c r="J30" s="2"/>
      <c r="K30" s="2"/>
      <c r="L30" s="102"/>
      <c r="M30" s="115"/>
      <c r="N30" s="115"/>
      <c r="O30" s="29"/>
      <c r="P30" s="89"/>
      <c r="Q30" s="89"/>
      <c r="R30" s="89"/>
      <c r="S30" s="90"/>
    </row>
    <row r="31" spans="1:155" ht="13.5" x14ac:dyDescent="0.2">
      <c r="A31" s="19"/>
      <c r="B31" s="69">
        <v>14</v>
      </c>
      <c r="C31" s="33"/>
      <c r="D31" s="68"/>
      <c r="E31" s="2"/>
      <c r="F31" s="2"/>
      <c r="G31" s="2"/>
      <c r="H31" s="2"/>
      <c r="I31" s="2"/>
      <c r="J31" s="2"/>
      <c r="K31" s="2"/>
      <c r="L31" s="102"/>
      <c r="M31" s="115"/>
      <c r="N31" s="115"/>
      <c r="O31" s="29"/>
      <c r="P31" s="89"/>
      <c r="Q31" s="89"/>
      <c r="R31" s="89"/>
      <c r="S31" s="85"/>
    </row>
    <row r="32" spans="1:155" ht="14.25" thickBot="1" x14ac:dyDescent="0.25">
      <c r="A32" s="19"/>
      <c r="B32" s="69">
        <v>15</v>
      </c>
      <c r="C32" s="33"/>
      <c r="D32" s="68"/>
      <c r="E32" s="2"/>
      <c r="F32" s="2"/>
      <c r="G32" s="2"/>
      <c r="H32" s="2"/>
      <c r="I32" s="2"/>
      <c r="J32" s="2"/>
      <c r="K32" s="2"/>
      <c r="L32" s="102"/>
      <c r="M32" s="115"/>
      <c r="N32" s="115"/>
      <c r="O32" s="29"/>
      <c r="P32" s="89"/>
      <c r="Q32" s="89"/>
      <c r="R32" s="89"/>
    </row>
    <row r="33" spans="1:18" ht="13.5" x14ac:dyDescent="0.2">
      <c r="A33" s="19"/>
      <c r="B33" s="69">
        <v>16</v>
      </c>
      <c r="C33" s="33"/>
      <c r="D33" s="68"/>
      <c r="E33" s="2"/>
      <c r="F33" s="2"/>
      <c r="G33" s="2"/>
      <c r="H33" s="2"/>
      <c r="I33" s="2"/>
      <c r="J33" s="2"/>
      <c r="K33" s="2"/>
      <c r="L33" s="102"/>
      <c r="M33" s="115"/>
      <c r="N33" s="115"/>
      <c r="O33" s="29"/>
      <c r="P33" s="89"/>
      <c r="Q33" s="91"/>
      <c r="R33" s="89"/>
    </row>
    <row r="34" spans="1:18" ht="13.5" x14ac:dyDescent="0.2">
      <c r="A34" s="19"/>
      <c r="B34" s="69">
        <v>17</v>
      </c>
      <c r="C34" s="33"/>
      <c r="D34" s="68"/>
      <c r="E34" s="2"/>
      <c r="F34" s="2"/>
      <c r="G34" s="2"/>
      <c r="H34" s="2"/>
      <c r="I34" s="2"/>
      <c r="J34" s="2"/>
      <c r="K34" s="2"/>
      <c r="L34" s="102"/>
      <c r="M34" s="115"/>
      <c r="N34" s="115"/>
      <c r="O34" s="29"/>
      <c r="P34" s="89"/>
      <c r="Q34" s="92"/>
      <c r="R34" s="89"/>
    </row>
    <row r="35" spans="1:18" ht="13.5" x14ac:dyDescent="0.2">
      <c r="A35" s="19"/>
      <c r="B35" s="69">
        <v>18</v>
      </c>
      <c r="C35" s="33"/>
      <c r="D35" s="68"/>
      <c r="E35" s="2"/>
      <c r="F35" s="2"/>
      <c r="G35" s="2"/>
      <c r="H35" s="2"/>
      <c r="I35" s="2"/>
      <c r="J35" s="2"/>
      <c r="K35" s="2"/>
      <c r="L35" s="102"/>
      <c r="M35" s="115"/>
      <c r="N35" s="115"/>
      <c r="O35" s="29"/>
      <c r="P35" s="89"/>
      <c r="Q35" s="92">
        <v>0</v>
      </c>
      <c r="R35" s="89"/>
    </row>
    <row r="36" spans="1:18" ht="13.5" x14ac:dyDescent="0.2">
      <c r="A36" s="19"/>
      <c r="B36" s="69">
        <v>19</v>
      </c>
      <c r="C36" s="33"/>
      <c r="D36" s="68"/>
      <c r="E36" s="2"/>
      <c r="F36" s="2"/>
      <c r="G36" s="2"/>
      <c r="H36" s="2"/>
      <c r="I36" s="2"/>
      <c r="J36" s="2"/>
      <c r="K36" s="2"/>
      <c r="L36" s="102"/>
      <c r="M36" s="115"/>
      <c r="N36" s="115"/>
      <c r="O36" s="29"/>
      <c r="P36" s="89"/>
      <c r="Q36" s="92">
        <v>1</v>
      </c>
      <c r="R36" s="89"/>
    </row>
    <row r="37" spans="1:18" ht="13.5" x14ac:dyDescent="0.2">
      <c r="A37" s="19"/>
      <c r="B37" s="69">
        <v>20</v>
      </c>
      <c r="C37" s="33"/>
      <c r="D37" s="68"/>
      <c r="E37" s="2"/>
      <c r="F37" s="2"/>
      <c r="G37" s="2"/>
      <c r="H37" s="2"/>
      <c r="I37" s="2"/>
      <c r="J37" s="2"/>
      <c r="K37" s="2"/>
      <c r="L37" s="102"/>
      <c r="M37" s="115"/>
      <c r="N37" s="115"/>
      <c r="O37" s="29"/>
      <c r="P37" s="89"/>
      <c r="Q37" s="92">
        <v>2</v>
      </c>
      <c r="R37" s="89"/>
    </row>
    <row r="38" spans="1:18" ht="13.5" x14ac:dyDescent="0.2">
      <c r="A38" s="19"/>
      <c r="B38" s="69">
        <v>21</v>
      </c>
      <c r="C38" s="33"/>
      <c r="D38" s="68"/>
      <c r="E38" s="2"/>
      <c r="F38" s="2"/>
      <c r="G38" s="2"/>
      <c r="H38" s="2"/>
      <c r="I38" s="2"/>
      <c r="J38" s="2"/>
      <c r="K38" s="2"/>
      <c r="L38" s="102"/>
      <c r="M38" s="115"/>
      <c r="N38" s="115"/>
      <c r="O38" s="29"/>
      <c r="P38" s="89"/>
      <c r="Q38" s="92">
        <v>3</v>
      </c>
      <c r="R38" s="89"/>
    </row>
    <row r="39" spans="1:18" ht="13.5" x14ac:dyDescent="0.2">
      <c r="A39" s="19"/>
      <c r="B39" s="69">
        <v>22</v>
      </c>
      <c r="C39" s="33"/>
      <c r="D39" s="68"/>
      <c r="E39" s="2"/>
      <c r="F39" s="2"/>
      <c r="G39" s="2"/>
      <c r="H39" s="2"/>
      <c r="I39" s="2"/>
      <c r="J39" s="2"/>
      <c r="K39" s="2"/>
      <c r="L39" s="102"/>
      <c r="M39" s="115"/>
      <c r="N39" s="115"/>
      <c r="O39" s="29"/>
      <c r="P39" s="89"/>
      <c r="Q39" s="92">
        <v>4</v>
      </c>
      <c r="R39" s="89"/>
    </row>
    <row r="40" spans="1:18" ht="13.5" x14ac:dyDescent="0.2">
      <c r="A40" s="19"/>
      <c r="B40" s="69">
        <v>23</v>
      </c>
      <c r="C40" s="33"/>
      <c r="D40" s="68"/>
      <c r="E40" s="2"/>
      <c r="F40" s="2"/>
      <c r="G40" s="2"/>
      <c r="H40" s="2"/>
      <c r="I40" s="2"/>
      <c r="J40" s="2"/>
      <c r="K40" s="2"/>
      <c r="L40" s="102"/>
      <c r="M40" s="115"/>
      <c r="N40" s="115"/>
      <c r="O40" s="29"/>
      <c r="P40" s="89"/>
      <c r="Q40" s="92">
        <v>5</v>
      </c>
      <c r="R40" s="89"/>
    </row>
    <row r="41" spans="1:18" ht="13.5" x14ac:dyDescent="0.2">
      <c r="A41" s="19"/>
      <c r="B41" s="69">
        <v>24</v>
      </c>
      <c r="C41" s="33"/>
      <c r="D41" s="68"/>
      <c r="E41" s="2"/>
      <c r="F41" s="2"/>
      <c r="G41" s="2"/>
      <c r="H41" s="2"/>
      <c r="I41" s="2"/>
      <c r="J41" s="2"/>
      <c r="K41" s="2"/>
      <c r="L41" s="102"/>
      <c r="M41" s="115"/>
      <c r="N41" s="115"/>
      <c r="O41" s="29"/>
      <c r="P41" s="89"/>
      <c r="Q41" s="92">
        <v>6</v>
      </c>
      <c r="R41" s="89"/>
    </row>
    <row r="42" spans="1:18" ht="13.5" x14ac:dyDescent="0.2">
      <c r="A42" s="19"/>
      <c r="B42" s="69">
        <v>25</v>
      </c>
      <c r="C42" s="33"/>
      <c r="D42" s="68"/>
      <c r="E42" s="2"/>
      <c r="F42" s="2"/>
      <c r="G42" s="2"/>
      <c r="H42" s="2"/>
      <c r="I42" s="2"/>
      <c r="J42" s="2"/>
      <c r="K42" s="2"/>
      <c r="L42" s="102"/>
      <c r="M42" s="115"/>
      <c r="N42" s="115"/>
      <c r="O42" s="29"/>
      <c r="P42" s="89"/>
      <c r="Q42" s="92">
        <v>7</v>
      </c>
      <c r="R42" s="89"/>
    </row>
    <row r="43" spans="1:18" ht="13.5" x14ac:dyDescent="0.2">
      <c r="A43" s="19"/>
      <c r="B43" s="69">
        <v>26</v>
      </c>
      <c r="C43" s="33"/>
      <c r="D43" s="68"/>
      <c r="E43" s="2"/>
      <c r="F43" s="2"/>
      <c r="G43" s="2"/>
      <c r="H43" s="2"/>
      <c r="I43" s="2"/>
      <c r="J43" s="2"/>
      <c r="K43" s="2"/>
      <c r="L43" s="102"/>
      <c r="M43" s="115"/>
      <c r="N43" s="115"/>
      <c r="O43" s="29"/>
      <c r="P43" s="89"/>
      <c r="Q43" s="92">
        <v>8</v>
      </c>
      <c r="R43" s="89"/>
    </row>
    <row r="44" spans="1:18" ht="13.5" x14ac:dyDescent="0.2">
      <c r="A44" s="19"/>
      <c r="B44" s="69">
        <v>27</v>
      </c>
      <c r="C44" s="33"/>
      <c r="D44" s="68"/>
      <c r="E44" s="2"/>
      <c r="F44" s="2"/>
      <c r="G44" s="2"/>
      <c r="H44" s="2"/>
      <c r="I44" s="2"/>
      <c r="J44" s="2"/>
      <c r="K44" s="2"/>
      <c r="L44" s="102"/>
      <c r="M44" s="115"/>
      <c r="N44" s="115"/>
      <c r="O44" s="29"/>
      <c r="P44" s="89"/>
      <c r="Q44" s="92">
        <v>9</v>
      </c>
      <c r="R44" s="89"/>
    </row>
    <row r="45" spans="1:18" ht="13.5" x14ac:dyDescent="0.2">
      <c r="A45" s="19"/>
      <c r="B45" s="69">
        <v>28</v>
      </c>
      <c r="C45" s="33"/>
      <c r="D45" s="68"/>
      <c r="E45" s="2"/>
      <c r="F45" s="2"/>
      <c r="G45" s="2"/>
      <c r="H45" s="2"/>
      <c r="I45" s="2"/>
      <c r="J45" s="2"/>
      <c r="K45" s="2"/>
      <c r="L45" s="102"/>
      <c r="M45" s="115"/>
      <c r="N45" s="115"/>
      <c r="O45" s="29"/>
      <c r="P45" s="89"/>
      <c r="Q45" s="92">
        <v>10</v>
      </c>
      <c r="R45" s="89"/>
    </row>
    <row r="46" spans="1:18" ht="13.5" x14ac:dyDescent="0.2">
      <c r="A46" s="19"/>
      <c r="B46" s="69">
        <v>29</v>
      </c>
      <c r="C46" s="33"/>
      <c r="D46" s="68"/>
      <c r="E46" s="2"/>
      <c r="F46" s="2"/>
      <c r="G46" s="2"/>
      <c r="H46" s="2"/>
      <c r="I46" s="2"/>
      <c r="J46" s="2"/>
      <c r="K46" s="2"/>
      <c r="L46" s="102"/>
      <c r="M46" s="115"/>
      <c r="N46" s="115"/>
      <c r="O46" s="29"/>
      <c r="P46" s="89"/>
      <c r="Q46" s="92">
        <v>11</v>
      </c>
      <c r="R46" s="89"/>
    </row>
    <row r="47" spans="1:18" ht="13.5" x14ac:dyDescent="0.2">
      <c r="A47" s="19"/>
      <c r="B47" s="69">
        <v>30</v>
      </c>
      <c r="C47" s="33"/>
      <c r="D47" s="68"/>
      <c r="E47" s="2"/>
      <c r="F47" s="2"/>
      <c r="G47" s="2"/>
      <c r="H47" s="2"/>
      <c r="I47" s="2"/>
      <c r="J47" s="2"/>
      <c r="K47" s="2"/>
      <c r="L47" s="102"/>
      <c r="M47" s="115"/>
      <c r="N47" s="115"/>
      <c r="O47" s="29"/>
      <c r="P47" s="89"/>
      <c r="Q47" s="92">
        <v>12</v>
      </c>
      <c r="R47" s="89"/>
    </row>
    <row r="48" spans="1:18" ht="13.5" x14ac:dyDescent="0.2">
      <c r="A48" s="19"/>
      <c r="B48" s="69">
        <v>31</v>
      </c>
      <c r="C48" s="33"/>
      <c r="D48" s="68"/>
      <c r="E48" s="2"/>
      <c r="F48" s="2"/>
      <c r="G48" s="2"/>
      <c r="H48" s="2"/>
      <c r="I48" s="2"/>
      <c r="J48" s="2"/>
      <c r="K48" s="2"/>
      <c r="L48" s="102"/>
      <c r="M48" s="115"/>
      <c r="N48" s="115"/>
      <c r="O48" s="29"/>
      <c r="P48" s="89"/>
      <c r="Q48" s="92">
        <v>13</v>
      </c>
      <c r="R48" s="89"/>
    </row>
    <row r="49" spans="1:18" ht="13.5" x14ac:dyDescent="0.2">
      <c r="A49" s="19"/>
      <c r="B49" s="69">
        <v>32</v>
      </c>
      <c r="C49" s="33"/>
      <c r="D49" s="68"/>
      <c r="E49" s="2"/>
      <c r="F49" s="2"/>
      <c r="G49" s="2"/>
      <c r="H49" s="2"/>
      <c r="I49" s="2"/>
      <c r="J49" s="2"/>
      <c r="K49" s="2"/>
      <c r="L49" s="102"/>
      <c r="M49" s="115"/>
      <c r="N49" s="115"/>
      <c r="O49" s="29"/>
      <c r="P49" s="89"/>
      <c r="Q49" s="92">
        <v>14</v>
      </c>
      <c r="R49" s="89"/>
    </row>
    <row r="50" spans="1:18" ht="14.25" thickBot="1" x14ac:dyDescent="0.25">
      <c r="A50" s="19"/>
      <c r="B50" s="69">
        <v>33</v>
      </c>
      <c r="C50" s="33"/>
      <c r="D50" s="68"/>
      <c r="E50" s="2"/>
      <c r="F50" s="2"/>
      <c r="G50" s="2"/>
      <c r="H50" s="2"/>
      <c r="I50" s="2"/>
      <c r="J50" s="2"/>
      <c r="K50" s="2"/>
      <c r="L50" s="102"/>
      <c r="M50" s="115"/>
      <c r="N50" s="115"/>
      <c r="O50" s="29"/>
      <c r="P50" s="89"/>
      <c r="Q50" s="93">
        <v>15</v>
      </c>
      <c r="R50" s="89"/>
    </row>
    <row r="51" spans="1:18" ht="13.5" x14ac:dyDescent="0.2">
      <c r="A51" s="19"/>
      <c r="B51" s="69">
        <v>34</v>
      </c>
      <c r="C51" s="33"/>
      <c r="D51" s="68"/>
      <c r="E51" s="2"/>
      <c r="F51" s="2"/>
      <c r="G51" s="2"/>
      <c r="H51" s="2"/>
      <c r="I51" s="2"/>
      <c r="J51" s="2"/>
      <c r="K51" s="2"/>
      <c r="L51" s="102"/>
      <c r="M51" s="115"/>
      <c r="N51" s="115"/>
      <c r="O51" s="29"/>
      <c r="P51" s="89"/>
      <c r="R51" s="89"/>
    </row>
    <row r="52" spans="1:18" ht="14.25" thickBot="1" x14ac:dyDescent="0.25">
      <c r="A52" s="19"/>
      <c r="B52" s="70">
        <v>35</v>
      </c>
      <c r="C52" s="34"/>
      <c r="D52" s="71"/>
      <c r="E52" s="3"/>
      <c r="F52" s="3"/>
      <c r="G52" s="3"/>
      <c r="H52" s="3"/>
      <c r="I52" s="3"/>
      <c r="J52" s="3"/>
      <c r="K52" s="3"/>
      <c r="L52" s="103"/>
      <c r="M52" s="116"/>
      <c r="N52" s="116"/>
      <c r="O52" s="29"/>
      <c r="P52" s="89"/>
      <c r="Q52" s="90"/>
      <c r="R52" s="89"/>
    </row>
    <row r="53" spans="1:18" ht="13.5" thickBot="1" x14ac:dyDescent="0.25">
      <c r="A53" s="19"/>
      <c r="B53" s="159" t="s">
        <v>53</v>
      </c>
      <c r="C53" s="160"/>
      <c r="D53" s="50"/>
      <c r="E53" s="15" t="str">
        <f>IF(COUNT(E18:E52)&gt;0,AVERAGE(E18:E52),"")</f>
        <v/>
      </c>
      <c r="F53" s="15" t="str">
        <f t="shared" ref="F53:K53" si="2">IF(COUNT(F18:F52)&gt;0,AVERAGE(F18:F52),"")</f>
        <v/>
      </c>
      <c r="G53" s="15" t="str">
        <f t="shared" si="2"/>
        <v/>
      </c>
      <c r="H53" s="15" t="str">
        <f t="shared" si="2"/>
        <v/>
      </c>
      <c r="I53" s="15" t="str">
        <f t="shared" si="2"/>
        <v/>
      </c>
      <c r="J53" s="15" t="str">
        <f t="shared" si="2"/>
        <v/>
      </c>
      <c r="K53" s="72" t="str">
        <f t="shared" si="2"/>
        <v/>
      </c>
      <c r="L53" s="73" t="s">
        <v>10</v>
      </c>
      <c r="M53" s="80" t="s">
        <v>54</v>
      </c>
      <c r="N53" s="81" t="s">
        <v>54</v>
      </c>
      <c r="O53" s="21"/>
      <c r="P53" s="89"/>
      <c r="Q53" s="90"/>
      <c r="R53" s="87"/>
    </row>
    <row r="54" spans="1:18" ht="14.25" thickBot="1" x14ac:dyDescent="0.25">
      <c r="A54" s="19"/>
      <c r="B54" s="165" t="s">
        <v>11</v>
      </c>
      <c r="C54" s="166"/>
      <c r="D54" s="51"/>
      <c r="E54" s="4"/>
      <c r="F54" s="4"/>
      <c r="G54" s="4"/>
      <c r="H54" s="4"/>
      <c r="I54" s="4"/>
      <c r="J54" s="4"/>
      <c r="K54" s="74"/>
      <c r="L54" s="75" t="s">
        <v>10</v>
      </c>
      <c r="M54" s="41" t="str">
        <f>IF(COUNT(M18:M52)&gt;0,AVERAGE(M18:M52),"")</f>
        <v/>
      </c>
      <c r="N54" s="82" t="str">
        <f>IF(COUNT(N18:N52)&gt;0,AVERAGE(N18:N52),"")</f>
        <v/>
      </c>
      <c r="O54" s="21"/>
      <c r="P54" s="86"/>
      <c r="Q54" s="90"/>
      <c r="R54" s="112"/>
    </row>
    <row r="55" spans="1:18" ht="3.95" customHeight="1" thickBot="1" x14ac:dyDescent="0.25">
      <c r="A55" s="19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1"/>
      <c r="P55" s="86"/>
      <c r="Q55" s="94" t="s">
        <v>44</v>
      </c>
      <c r="R55" s="86"/>
    </row>
    <row r="56" spans="1:18" ht="12.75" x14ac:dyDescent="0.2">
      <c r="A56" s="19"/>
      <c r="B56" s="141" t="s">
        <v>32</v>
      </c>
      <c r="C56" s="141"/>
      <c r="D56" s="141"/>
      <c r="E56" s="141"/>
      <c r="F56" s="141"/>
      <c r="G56" s="141"/>
      <c r="H56" s="141"/>
      <c r="I56" s="141"/>
      <c r="J56" s="142"/>
      <c r="K56" s="155" t="str">
        <f>IF(COUNT(L18:L52)&gt;0,COUNT(L18:L52),"")</f>
        <v/>
      </c>
      <c r="L56" s="156"/>
      <c r="M56" s="36"/>
      <c r="N56" s="36"/>
      <c r="O56" s="21"/>
      <c r="P56" s="95"/>
      <c r="Q56" s="96" t="s">
        <v>24</v>
      </c>
      <c r="R56" s="85"/>
    </row>
    <row r="57" spans="1:18" ht="11.25" customHeight="1" thickBot="1" x14ac:dyDescent="0.25">
      <c r="A57" s="19"/>
      <c r="B57" s="141"/>
      <c r="C57" s="141"/>
      <c r="D57" s="141"/>
      <c r="E57" s="141"/>
      <c r="F57" s="141"/>
      <c r="G57" s="141"/>
      <c r="H57" s="141"/>
      <c r="I57" s="141"/>
      <c r="J57" s="142"/>
      <c r="K57" s="157"/>
      <c r="L57" s="158"/>
      <c r="M57" s="36"/>
      <c r="N57" s="36"/>
      <c r="O57" s="21"/>
      <c r="P57" s="95"/>
      <c r="Q57" s="97"/>
      <c r="R57" s="98"/>
    </row>
    <row r="58" spans="1:18" ht="6" customHeight="1" x14ac:dyDescent="0.2">
      <c r="A58" s="19"/>
      <c r="B58" s="48"/>
      <c r="C58" s="48"/>
      <c r="D58" s="48"/>
      <c r="E58" s="48"/>
      <c r="F58" s="48"/>
      <c r="G58" s="48"/>
      <c r="H58" s="48"/>
      <c r="I58" s="48"/>
      <c r="J58" s="48"/>
      <c r="K58" s="36"/>
      <c r="L58" s="36"/>
      <c r="M58" s="36"/>
      <c r="N58" s="36"/>
      <c r="O58" s="21"/>
      <c r="P58" s="95"/>
      <c r="Q58" s="85"/>
      <c r="R58" s="98"/>
    </row>
    <row r="59" spans="1:18" ht="24.75" customHeight="1" x14ac:dyDescent="0.2">
      <c r="A59" s="19"/>
      <c r="B59" s="48"/>
      <c r="C59" s="48" t="s">
        <v>55</v>
      </c>
      <c r="D59" s="174" t="str">
        <f>IF(COUNTBLANK(L18:L52)&lt;35,COUNTIF(D18:D52,"w"),"")</f>
        <v/>
      </c>
      <c r="E59" s="175"/>
      <c r="F59" s="48"/>
      <c r="G59" s="48"/>
      <c r="H59" s="141" t="s">
        <v>56</v>
      </c>
      <c r="I59" s="141"/>
      <c r="J59" s="142"/>
      <c r="K59" s="174" t="str">
        <f>IF(COUNTBLANK(L18:L52)&lt;35,COUNTIF(D18:D52,"m"),"")</f>
        <v/>
      </c>
      <c r="L59" s="175"/>
      <c r="M59" s="36"/>
      <c r="N59" s="36"/>
      <c r="O59" s="21"/>
      <c r="P59" s="95"/>
      <c r="Q59" s="85"/>
      <c r="R59" s="98"/>
    </row>
    <row r="60" spans="1:18" ht="4.5" customHeight="1" x14ac:dyDescent="0.2">
      <c r="A60" s="19"/>
      <c r="B60" s="48"/>
      <c r="C60" s="48"/>
      <c r="D60" s="48"/>
      <c r="E60" s="48"/>
      <c r="F60" s="48"/>
      <c r="G60" s="48"/>
      <c r="H60" s="48"/>
      <c r="I60" s="48"/>
      <c r="J60" s="48"/>
      <c r="K60" s="36"/>
      <c r="L60" s="36"/>
      <c r="M60" s="36"/>
      <c r="N60" s="36"/>
      <c r="O60" s="21"/>
      <c r="P60" s="95"/>
      <c r="Q60" s="85"/>
      <c r="R60" s="98"/>
    </row>
    <row r="61" spans="1:18" ht="12.75" x14ac:dyDescent="0.2">
      <c r="A61" s="19"/>
      <c r="B61" s="141" t="s">
        <v>57</v>
      </c>
      <c r="C61" s="141"/>
      <c r="D61" s="141"/>
      <c r="E61" s="141"/>
      <c r="F61" s="141"/>
      <c r="G61" s="141"/>
      <c r="H61" s="141"/>
      <c r="I61" s="141"/>
      <c r="J61" s="142"/>
      <c r="K61" s="137" t="str">
        <f>IF(COUNT(E18:K52)&gt;0,AVERAGE(E18:K52),"")</f>
        <v/>
      </c>
      <c r="L61" s="138"/>
      <c r="M61" s="26"/>
      <c r="N61" s="26"/>
      <c r="O61" s="21"/>
      <c r="P61" s="95"/>
      <c r="R61" s="100"/>
    </row>
    <row r="62" spans="1:18" ht="12.75" x14ac:dyDescent="0.2">
      <c r="A62" s="19"/>
      <c r="B62" s="141"/>
      <c r="C62" s="141"/>
      <c r="D62" s="141"/>
      <c r="E62" s="141"/>
      <c r="F62" s="141"/>
      <c r="G62" s="141"/>
      <c r="H62" s="141"/>
      <c r="I62" s="141"/>
      <c r="J62" s="142"/>
      <c r="K62" s="139"/>
      <c r="L62" s="140"/>
      <c r="M62" s="26"/>
      <c r="N62" s="26"/>
      <c r="O62" s="21"/>
      <c r="R62" s="99"/>
    </row>
    <row r="63" spans="1:18" ht="3" customHeight="1" x14ac:dyDescent="0.2">
      <c r="A63" s="19"/>
      <c r="B63" s="76"/>
      <c r="C63" s="76"/>
      <c r="D63" s="76"/>
      <c r="E63" s="76"/>
      <c r="F63" s="76"/>
      <c r="G63" s="76"/>
      <c r="H63" s="76"/>
      <c r="I63" s="76"/>
      <c r="J63" s="76"/>
      <c r="K63" s="26"/>
      <c r="L63" s="26"/>
      <c r="M63" s="26"/>
      <c r="N63" s="26"/>
      <c r="O63" s="21"/>
      <c r="P63" s="95"/>
      <c r="Q63" s="95"/>
      <c r="R63" s="99"/>
    </row>
    <row r="64" spans="1:18" ht="12.75" x14ac:dyDescent="0.2">
      <c r="A64" s="19"/>
      <c r="B64" s="141" t="s">
        <v>34</v>
      </c>
      <c r="C64" s="141"/>
      <c r="D64" s="141"/>
      <c r="E64" s="141"/>
      <c r="F64" s="141"/>
      <c r="G64" s="141"/>
      <c r="H64" s="141"/>
      <c r="I64" s="141"/>
      <c r="J64" s="142"/>
      <c r="K64" s="137" t="str">
        <f>IF(E54="x",E53,IF(F54="x",F53,IF(G54="x",G53,IF(H54="x",H53,IF(I54="x",I53,IF(J54="x",J53,IF(K54="x",K53,"")))))))</f>
        <v/>
      </c>
      <c r="L64" s="138"/>
      <c r="M64" s="37"/>
      <c r="N64" s="37"/>
      <c r="O64" s="21"/>
      <c r="P64" s="95"/>
      <c r="Q64" s="95"/>
      <c r="R64" s="100"/>
    </row>
    <row r="65" spans="1:18" ht="12.75" x14ac:dyDescent="0.2">
      <c r="A65" s="19"/>
      <c r="B65" s="141"/>
      <c r="C65" s="141"/>
      <c r="D65" s="141"/>
      <c r="E65" s="141"/>
      <c r="F65" s="141"/>
      <c r="G65" s="141"/>
      <c r="H65" s="141"/>
      <c r="I65" s="141"/>
      <c r="J65" s="142"/>
      <c r="K65" s="139"/>
      <c r="L65" s="140"/>
      <c r="M65" s="37"/>
      <c r="N65" s="37"/>
      <c r="O65" s="21"/>
      <c r="P65" s="95"/>
      <c r="Q65" s="95"/>
      <c r="R65" s="85"/>
    </row>
    <row r="66" spans="1:18" ht="3" customHeight="1" x14ac:dyDescent="0.2">
      <c r="A66" s="19"/>
      <c r="B66" s="76"/>
      <c r="C66" s="76"/>
      <c r="D66" s="76"/>
      <c r="E66" s="76"/>
      <c r="F66" s="76"/>
      <c r="G66" s="76"/>
      <c r="H66" s="76"/>
      <c r="I66" s="76"/>
      <c r="J66" s="76"/>
      <c r="K66" s="25"/>
      <c r="L66" s="25"/>
      <c r="M66" s="25"/>
      <c r="N66" s="25"/>
      <c r="O66" s="21"/>
    </row>
    <row r="67" spans="1:18" ht="12.75" x14ac:dyDescent="0.2">
      <c r="A67" s="19"/>
      <c r="B67" s="141" t="s">
        <v>58</v>
      </c>
      <c r="C67" s="141"/>
      <c r="D67" s="141"/>
      <c r="E67" s="141"/>
      <c r="F67" s="141"/>
      <c r="G67" s="141"/>
      <c r="H67" s="141"/>
      <c r="I67" s="141"/>
      <c r="J67" s="142"/>
      <c r="K67" s="137" t="str">
        <f>IF(COUNT(L18:L52)&gt;0,AVERAGE(L18:L52),"")</f>
        <v/>
      </c>
      <c r="L67" s="138"/>
      <c r="M67" s="37"/>
      <c r="N67" s="37"/>
      <c r="O67" s="21"/>
    </row>
    <row r="68" spans="1:18" ht="12.75" x14ac:dyDescent="0.2">
      <c r="A68" s="19"/>
      <c r="B68" s="141"/>
      <c r="C68" s="141"/>
      <c r="D68" s="141"/>
      <c r="E68" s="141"/>
      <c r="F68" s="141"/>
      <c r="G68" s="141"/>
      <c r="H68" s="141"/>
      <c r="I68" s="141"/>
      <c r="J68" s="142"/>
      <c r="K68" s="139"/>
      <c r="L68" s="140"/>
      <c r="M68" s="37"/>
      <c r="N68" s="37"/>
      <c r="O68" s="21"/>
    </row>
    <row r="69" spans="1:18" ht="3.95" customHeight="1" x14ac:dyDescent="0.2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1"/>
    </row>
    <row r="70" spans="1:18" ht="2.25" customHeight="1" x14ac:dyDescent="0.2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113"/>
    </row>
    <row r="71" spans="1:18" ht="12.75" x14ac:dyDescent="0.2">
      <c r="A71" s="77"/>
      <c r="B71" s="143" t="s">
        <v>59</v>
      </c>
      <c r="C71" s="144"/>
      <c r="D71" s="145" t="str">
        <f>IFERROR(AVERAGEIF(D18:D52,"w",L18:L52),"")</f>
        <v/>
      </c>
      <c r="E71" s="146"/>
      <c r="F71" s="143" t="s">
        <v>60</v>
      </c>
      <c r="G71" s="143"/>
      <c r="H71" s="143"/>
      <c r="I71" s="143"/>
      <c r="J71" s="144"/>
      <c r="K71" s="149" t="str">
        <f>IFERROR(AVERAGEIF(D18:D52,"m",L18:L52),"")</f>
        <v/>
      </c>
      <c r="L71" s="150"/>
      <c r="M71" s="78"/>
      <c r="N71" s="78"/>
      <c r="O71" s="113"/>
    </row>
    <row r="72" spans="1:18" ht="12.75" x14ac:dyDescent="0.2">
      <c r="A72" s="77"/>
      <c r="B72" s="143"/>
      <c r="C72" s="144"/>
      <c r="D72" s="147"/>
      <c r="E72" s="148"/>
      <c r="F72" s="143"/>
      <c r="G72" s="143"/>
      <c r="H72" s="143"/>
      <c r="I72" s="143"/>
      <c r="J72" s="144"/>
      <c r="K72" s="151"/>
      <c r="L72" s="152"/>
      <c r="M72" s="78"/>
      <c r="N72" s="78"/>
      <c r="O72" s="113"/>
    </row>
    <row r="73" spans="1:18" ht="5.25" customHeight="1" x14ac:dyDescent="0.2">
      <c r="A73" s="77"/>
      <c r="B73" s="117"/>
      <c r="C73" s="120"/>
      <c r="D73" s="121"/>
      <c r="E73" s="121"/>
      <c r="F73" s="117"/>
      <c r="G73" s="117"/>
      <c r="H73" s="117"/>
      <c r="I73" s="117"/>
      <c r="J73" s="120"/>
      <c r="K73" s="122"/>
      <c r="L73" s="122"/>
      <c r="M73" s="78"/>
      <c r="N73" s="78"/>
      <c r="O73" s="113"/>
    </row>
    <row r="74" spans="1:18" ht="25.5" customHeight="1" x14ac:dyDescent="0.2">
      <c r="A74" s="77"/>
      <c r="B74" s="143" t="s">
        <v>71</v>
      </c>
      <c r="C74" s="143"/>
      <c r="D74" s="143"/>
      <c r="E74" s="143"/>
      <c r="F74" s="143"/>
      <c r="G74" s="143"/>
      <c r="H74" s="143"/>
      <c r="I74" s="143"/>
      <c r="J74" s="144"/>
      <c r="K74" s="167" t="str">
        <f>IF(COUNT(L18:L52)&gt;0,COUNTIF(L18:L52,"&lt;5"),"")</f>
        <v/>
      </c>
      <c r="L74" s="168"/>
      <c r="M74" s="78"/>
      <c r="N74" s="78"/>
      <c r="O74" s="113"/>
    </row>
    <row r="75" spans="1:18" ht="5.25" customHeight="1" x14ac:dyDescent="0.2">
      <c r="A75" s="77"/>
      <c r="B75" s="117"/>
      <c r="C75" s="120"/>
      <c r="D75" s="121"/>
      <c r="E75" s="121"/>
      <c r="F75" s="117"/>
      <c r="G75" s="117"/>
      <c r="H75" s="117"/>
      <c r="I75" s="117"/>
      <c r="J75" s="120"/>
      <c r="K75" s="122"/>
      <c r="L75" s="122"/>
      <c r="M75" s="78"/>
      <c r="N75" s="78"/>
      <c r="O75" s="113"/>
    </row>
    <row r="76" spans="1:18" ht="25.5" customHeight="1" x14ac:dyDescent="0.2">
      <c r="A76" s="77"/>
      <c r="B76" s="143" t="s">
        <v>74</v>
      </c>
      <c r="C76" s="143"/>
      <c r="D76" s="143"/>
      <c r="E76" s="143"/>
      <c r="F76" s="143"/>
      <c r="G76" s="143"/>
      <c r="H76" s="143"/>
      <c r="I76" s="143"/>
      <c r="J76" s="144"/>
      <c r="K76" s="167" t="str">
        <f>IF(COUNT(L18:L52)&gt;0,COUNTIF(L18:L52,"&gt;9"),"")</f>
        <v/>
      </c>
      <c r="L76" s="168"/>
      <c r="M76" s="78"/>
      <c r="N76" s="78"/>
      <c r="O76" s="113"/>
    </row>
    <row r="77" spans="1:18" ht="3.75" customHeight="1" thickBot="1" x14ac:dyDescent="0.25">
      <c r="A77" s="79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114"/>
    </row>
    <row r="78" spans="1:18" ht="12.75" hidden="1" x14ac:dyDescent="0.2"/>
    <row r="79" spans="1:18" ht="12.75" hidden="1" x14ac:dyDescent="0.2"/>
    <row r="80" spans="1:18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</sheetData>
  <sheetProtection password="D124" sheet="1" objects="1" scenarios="1" selectLockedCells="1"/>
  <mergeCells count="35">
    <mergeCell ref="K74:L74"/>
    <mergeCell ref="K76:L76"/>
    <mergeCell ref="B74:J74"/>
    <mergeCell ref="B76:J76"/>
    <mergeCell ref="A2:N2"/>
    <mergeCell ref="C4:N4"/>
    <mergeCell ref="C6:N6"/>
    <mergeCell ref="C8:N8"/>
    <mergeCell ref="C10:L10"/>
    <mergeCell ref="C14:N14"/>
    <mergeCell ref="B64:J65"/>
    <mergeCell ref="K64:L65"/>
    <mergeCell ref="D59:E59"/>
    <mergeCell ref="H59:J59"/>
    <mergeCell ref="K59:L59"/>
    <mergeCell ref="B61:J62"/>
    <mergeCell ref="P14:Q15"/>
    <mergeCell ref="P12:Q13"/>
    <mergeCell ref="B56:J57"/>
    <mergeCell ref="K56:L57"/>
    <mergeCell ref="P16:Q16"/>
    <mergeCell ref="B53:C53"/>
    <mergeCell ref="B16:B17"/>
    <mergeCell ref="C16:C17"/>
    <mergeCell ref="D16:D17"/>
    <mergeCell ref="E16:K16"/>
    <mergeCell ref="L16:L17"/>
    <mergeCell ref="B54:C54"/>
    <mergeCell ref="K61:L62"/>
    <mergeCell ref="B67:J68"/>
    <mergeCell ref="K67:L68"/>
    <mergeCell ref="B71:C72"/>
    <mergeCell ref="D71:E72"/>
    <mergeCell ref="F71:J72"/>
    <mergeCell ref="K71:L72"/>
  </mergeCells>
  <dataValidations count="5">
    <dataValidation type="list" allowBlank="1" showInputMessage="1" showErrorMessage="1" sqref="D18:D52">
      <formula1>$Q$21:$Q$23</formula1>
    </dataValidation>
    <dataValidation allowBlank="1" showInputMessage="1" showErrorMessage="1" errorTitle="Eingabefehler" error="Fach über PULL-DOWN-Menü auswählen!_x000a_" sqref="C8:N8"/>
    <dataValidation allowBlank="1" showInputMessage="1" showErrorMessage="1" errorTitle="Eingabefehler" error="Kursart über PULL-DOWN-Menü auswählen!_x000a_" sqref="C12:N12"/>
    <dataValidation type="list" allowBlank="1" showInputMessage="1" showErrorMessage="1" sqref="E54:K54">
      <formula1>$Q$56:$Q$57</formula1>
    </dataValidation>
    <dataValidation type="list" allowBlank="1" showInputMessage="1" showErrorMessage="1" sqref="E18:L52">
      <formula1>$Q$34:$Q$50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ignoredErrors>
    <ignoredError sqref="E53:K53" formulaRange="1"/>
  </ignoredError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85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64" customWidth="1"/>
    <col min="2" max="2" width="15.140625" style="8" customWidth="1"/>
    <col min="3" max="3" width="11.42578125" style="8" customWidth="1"/>
    <col min="4" max="4" width="12.85546875" style="8" customWidth="1"/>
    <col min="5" max="6" width="6" style="8" customWidth="1"/>
    <col min="7" max="7" width="6.28515625" style="8" customWidth="1"/>
    <col min="8" max="10" width="6.140625" style="8" customWidth="1"/>
    <col min="11" max="11" width="6.85546875" style="8" customWidth="1"/>
    <col min="12" max="12" width="7" style="8" customWidth="1"/>
    <col min="13" max="13" width="6.85546875" style="8" customWidth="1"/>
    <col min="14" max="14" width="6.42578125" style="8" customWidth="1"/>
    <col min="15" max="15" width="1.42578125" style="8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18" t="s">
        <v>9</v>
      </c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</row>
    <row r="3" spans="2:19" ht="30" customHeight="1" x14ac:dyDescent="0.2">
      <c r="B3" s="219">
        <v>2021</v>
      </c>
      <c r="C3" s="219"/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</row>
    <row r="4" spans="2:19" ht="20.100000000000001" customHeight="1" x14ac:dyDescent="0.2">
      <c r="B4" s="14" t="s">
        <v>4</v>
      </c>
      <c r="C4" s="220">
        <f>Übersicht!C4</f>
        <v>0</v>
      </c>
      <c r="D4" s="220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1"/>
    </row>
    <row r="5" spans="2:19" ht="15" customHeight="1" x14ac:dyDescent="0.2">
      <c r="B5" s="14"/>
      <c r="C5" s="12"/>
      <c r="D5" s="12"/>
      <c r="E5" s="12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14" t="s">
        <v>5</v>
      </c>
      <c r="C6" s="220">
        <f>Übersicht!C6</f>
        <v>0</v>
      </c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0"/>
      <c r="O6" s="1"/>
    </row>
    <row r="7" spans="2:19" ht="15" customHeight="1" x14ac:dyDescent="0.2">
      <c r="B7" s="12"/>
      <c r="C7" s="12"/>
      <c r="D7" s="52"/>
      <c r="E7" s="52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2"/>
      <c r="C8" s="12"/>
      <c r="D8" s="52"/>
      <c r="E8" s="52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130" t="s">
        <v>75</v>
      </c>
      <c r="C9" s="130"/>
      <c r="D9" s="130"/>
      <c r="E9" s="130"/>
      <c r="F9" s="130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2"/>
      <c r="D10" s="52"/>
      <c r="E10" s="52"/>
      <c r="F10" s="1"/>
      <c r="G10" s="227" t="s">
        <v>39</v>
      </c>
      <c r="H10" s="227"/>
      <c r="I10" s="227"/>
      <c r="J10" s="227"/>
      <c r="K10" s="227"/>
      <c r="L10" s="227"/>
      <c r="M10" s="228"/>
      <c r="N10" s="229"/>
      <c r="O10" s="1"/>
    </row>
    <row r="11" spans="2:19" ht="15" customHeight="1" x14ac:dyDescent="0.3">
      <c r="B11" s="9"/>
      <c r="C11" s="12"/>
      <c r="D11" s="52"/>
      <c r="E11" s="52"/>
      <c r="F11" s="1"/>
      <c r="G11" s="227"/>
      <c r="H11" s="227"/>
      <c r="I11" s="227"/>
      <c r="J11" s="227"/>
      <c r="K11" s="227"/>
      <c r="L11" s="227"/>
      <c r="M11" s="230"/>
      <c r="N11" s="231"/>
      <c r="O11" s="1"/>
    </row>
    <row r="12" spans="2:19" ht="15" customHeight="1" x14ac:dyDescent="0.3">
      <c r="B12" s="9"/>
      <c r="C12" s="12"/>
      <c r="D12" s="52"/>
      <c r="E12" s="52"/>
      <c r="F12" s="1"/>
      <c r="G12" s="227"/>
      <c r="H12" s="227"/>
      <c r="I12" s="227"/>
      <c r="J12" s="227"/>
      <c r="K12" s="227"/>
      <c r="L12" s="227"/>
      <c r="M12" s="232"/>
      <c r="N12" s="233"/>
      <c r="O12" s="1"/>
    </row>
    <row r="13" spans="2:19" ht="15" customHeight="1" x14ac:dyDescent="0.3">
      <c r="B13" s="9"/>
      <c r="C13" s="1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</row>
    <row r="14" spans="2:19" ht="15" customHeight="1" x14ac:dyDescent="0.2">
      <c r="B14" s="12"/>
      <c r="C14" s="234" t="s">
        <v>7</v>
      </c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6"/>
      <c r="O14" s="52"/>
    </row>
    <row r="15" spans="2:19" ht="18" customHeight="1" x14ac:dyDescent="0.2">
      <c r="B15" s="13" t="s">
        <v>6</v>
      </c>
      <c r="C15" s="237"/>
      <c r="D15" s="238"/>
      <c r="E15" s="238"/>
      <c r="F15" s="238"/>
      <c r="G15" s="238"/>
      <c r="H15" s="238"/>
      <c r="I15" s="238"/>
      <c r="J15" s="238"/>
      <c r="K15" s="238"/>
      <c r="L15" s="238"/>
      <c r="M15" s="238"/>
      <c r="N15" s="239"/>
      <c r="O15" s="52"/>
    </row>
    <row r="16" spans="2:19" ht="3" customHeight="1" x14ac:dyDescent="0.2">
      <c r="B16" s="12"/>
      <c r="C16" s="240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2"/>
      <c r="O16" s="52"/>
      <c r="P16" s="53"/>
      <c r="Q16" s="53"/>
      <c r="R16" s="53"/>
      <c r="S16" s="53"/>
    </row>
    <row r="17" spans="2:19" ht="15" customHeight="1" x14ac:dyDescent="0.2">
      <c r="B17" s="12"/>
      <c r="C17" s="1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 s="53"/>
      <c r="R17" s="53"/>
      <c r="S17" s="53"/>
    </row>
    <row r="18" spans="2:19" ht="21.75" customHeight="1" x14ac:dyDescent="0.2">
      <c r="B18" s="14" t="s">
        <v>35</v>
      </c>
      <c r="C18" s="243" t="s">
        <v>27</v>
      </c>
      <c r="D18" s="244"/>
      <c r="E18" s="244"/>
      <c r="F18" s="244"/>
      <c r="G18" s="244"/>
      <c r="H18" s="244"/>
      <c r="I18" s="244"/>
      <c r="J18" s="244"/>
      <c r="K18" s="244"/>
      <c r="L18" s="244"/>
      <c r="M18" s="244"/>
      <c r="N18" s="245"/>
      <c r="O18" s="52"/>
      <c r="P18" s="53"/>
      <c r="Q18" s="53"/>
      <c r="R18" s="53"/>
      <c r="S18" s="53"/>
    </row>
    <row r="19" spans="2:19" ht="18" customHeight="1" x14ac:dyDescent="0.2">
      <c r="B19" s="14" t="s">
        <v>36</v>
      </c>
      <c r="C19" s="246"/>
      <c r="D19" s="247"/>
      <c r="E19" s="247"/>
      <c r="F19" s="247"/>
      <c r="G19" s="247"/>
      <c r="H19" s="247"/>
      <c r="I19" s="247"/>
      <c r="J19" s="247"/>
      <c r="K19" s="247"/>
      <c r="L19" s="247"/>
      <c r="M19" s="247"/>
      <c r="N19" s="248"/>
      <c r="O19" s="52"/>
      <c r="P19" s="53"/>
      <c r="Q19" s="53"/>
      <c r="R19" s="53"/>
      <c r="S19" s="53"/>
    </row>
    <row r="20" spans="2:19" ht="15.75" customHeight="1" x14ac:dyDescent="0.2">
      <c r="B20" s="12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2"/>
      <c r="P20" s="53"/>
      <c r="Q20" s="53"/>
      <c r="R20" s="53"/>
      <c r="S20" s="53"/>
    </row>
    <row r="21" spans="2:19" ht="15" customHeight="1" x14ac:dyDescent="0.25">
      <c r="B21" s="7"/>
      <c r="M21" s="55"/>
      <c r="N21" s="56"/>
      <c r="O21" s="10"/>
    </row>
    <row r="22" spans="2:19" ht="18" customHeight="1" x14ac:dyDescent="0.2">
      <c r="B22" s="203" t="s">
        <v>32</v>
      </c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5"/>
      <c r="N22" s="249"/>
      <c r="O22" s="1"/>
    </row>
    <row r="23" spans="2:19" ht="18" customHeight="1" x14ac:dyDescent="0.2"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5"/>
      <c r="N23" s="250"/>
      <c r="O23" s="1"/>
    </row>
    <row r="24" spans="2:19" ht="15" customHeight="1" x14ac:dyDescent="0.25">
      <c r="B24" s="7"/>
      <c r="C24" s="52" t="s">
        <v>40</v>
      </c>
      <c r="D24" s="52" t="s">
        <v>41</v>
      </c>
      <c r="E24" s="52" t="s">
        <v>42</v>
      </c>
      <c r="F24" s="52"/>
      <c r="M24" s="56"/>
      <c r="N24" s="56"/>
    </row>
    <row r="25" spans="2:19" ht="15" customHeight="1" x14ac:dyDescent="0.25">
      <c r="B25" s="7"/>
      <c r="C25" s="221" t="str">
        <f>Übersicht!K56</f>
        <v/>
      </c>
      <c r="D25" s="221" t="str">
        <f>Übersicht!D59</f>
        <v/>
      </c>
      <c r="E25" s="223" t="str">
        <f>Übersicht!K59</f>
        <v/>
      </c>
      <c r="F25" s="224"/>
      <c r="M25" s="56"/>
      <c r="N25" s="56"/>
    </row>
    <row r="26" spans="2:19" ht="19.5" customHeight="1" x14ac:dyDescent="0.25">
      <c r="B26" s="7"/>
      <c r="C26" s="222"/>
      <c r="D26" s="222"/>
      <c r="E26" s="225"/>
      <c r="F26" s="226"/>
      <c r="M26" s="56"/>
      <c r="N26" s="56"/>
    </row>
    <row r="27" spans="2:19" ht="4.5" hidden="1" customHeight="1" x14ac:dyDescent="0.25">
      <c r="B27" s="7"/>
      <c r="M27" s="57"/>
      <c r="N27" s="57"/>
      <c r="O27" s="10"/>
    </row>
    <row r="28" spans="2:19" ht="18" customHeight="1" x14ac:dyDescent="0.2">
      <c r="B28" s="203" t="s">
        <v>33</v>
      </c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4"/>
      <c r="N28" s="204"/>
      <c r="O28" s="1"/>
    </row>
    <row r="29" spans="2:19" ht="18" customHeight="1" x14ac:dyDescent="0.2"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4"/>
      <c r="N29" s="204"/>
      <c r="O29" s="1"/>
    </row>
    <row r="30" spans="2:19" ht="18" customHeight="1" x14ac:dyDescent="0.2">
      <c r="B30" s="58"/>
      <c r="C30" s="58" t="s">
        <v>40</v>
      </c>
      <c r="D30" s="58"/>
      <c r="E30" s="58"/>
      <c r="F30" s="58"/>
      <c r="G30" s="58"/>
      <c r="H30" s="58"/>
      <c r="I30" s="58"/>
      <c r="J30" s="58"/>
      <c r="K30" s="58"/>
      <c r="L30" s="58"/>
      <c r="M30" s="59"/>
      <c r="N30" s="59"/>
      <c r="O30" s="1"/>
    </row>
    <row r="31" spans="2:19" ht="18" customHeight="1" x14ac:dyDescent="0.2">
      <c r="B31" s="119"/>
      <c r="C31" s="181" t="str">
        <f>Übersicht!K61</f>
        <v/>
      </c>
      <c r="D31" s="119"/>
      <c r="E31" s="119"/>
      <c r="F31" s="119"/>
      <c r="G31" s="123"/>
      <c r="H31" s="208" t="s">
        <v>72</v>
      </c>
      <c r="I31" s="209"/>
      <c r="J31" s="209"/>
      <c r="K31" s="209"/>
      <c r="L31" s="209"/>
      <c r="M31" s="209"/>
      <c r="N31" s="209"/>
      <c r="O31" s="129"/>
    </row>
    <row r="32" spans="2:19" ht="15" customHeight="1" x14ac:dyDescent="0.25">
      <c r="B32" s="124"/>
      <c r="C32" s="182"/>
      <c r="D32" s="125"/>
      <c r="E32" s="125"/>
      <c r="F32" s="125"/>
      <c r="G32" s="126"/>
      <c r="H32" s="208"/>
      <c r="I32" s="209"/>
      <c r="J32" s="209"/>
      <c r="K32" s="209"/>
      <c r="L32" s="209"/>
      <c r="M32" s="209"/>
      <c r="N32" s="209"/>
      <c r="O32" s="129"/>
    </row>
    <row r="33" spans="2:15" ht="18" customHeight="1" x14ac:dyDescent="0.2">
      <c r="B33" s="205" t="s">
        <v>34</v>
      </c>
      <c r="C33" s="205"/>
      <c r="D33" s="205"/>
      <c r="E33" s="205"/>
      <c r="F33" s="205"/>
      <c r="G33" s="207"/>
      <c r="H33" s="208"/>
      <c r="I33" s="209"/>
      <c r="J33" s="209"/>
      <c r="K33" s="209"/>
      <c r="L33" s="209"/>
      <c r="M33" s="209"/>
      <c r="N33" s="209"/>
    </row>
    <row r="34" spans="2:15" ht="18" customHeight="1" x14ac:dyDescent="0.2">
      <c r="B34" s="205"/>
      <c r="C34" s="205"/>
      <c r="D34" s="205"/>
      <c r="E34" s="205"/>
      <c r="F34" s="205"/>
      <c r="G34" s="207"/>
      <c r="H34" s="118"/>
      <c r="I34" s="118"/>
      <c r="J34" s="118"/>
      <c r="K34" s="210" t="str">
        <f>Übersicht!K74</f>
        <v/>
      </c>
      <c r="L34" s="211"/>
      <c r="M34" s="60"/>
      <c r="N34" s="128"/>
    </row>
    <row r="35" spans="2:15" ht="18" customHeight="1" x14ac:dyDescent="0.2">
      <c r="B35" s="119"/>
      <c r="C35" s="119" t="s">
        <v>40</v>
      </c>
      <c r="D35" s="119"/>
      <c r="E35" s="119"/>
      <c r="F35" s="119"/>
      <c r="G35" s="123"/>
      <c r="H35" s="58"/>
      <c r="I35" s="58"/>
      <c r="J35" s="58"/>
      <c r="K35" s="212"/>
      <c r="L35" s="213"/>
      <c r="M35" s="60"/>
      <c r="N35" s="59"/>
    </row>
    <row r="36" spans="2:15" ht="18" customHeight="1" x14ac:dyDescent="0.2">
      <c r="B36" s="119"/>
      <c r="C36" s="181" t="str">
        <f>Übersicht!K64</f>
        <v/>
      </c>
      <c r="D36" s="119"/>
      <c r="E36" s="119"/>
      <c r="F36" s="119"/>
      <c r="G36" s="123"/>
      <c r="H36" s="58"/>
      <c r="I36" s="58"/>
      <c r="J36" s="58"/>
      <c r="K36" s="58"/>
      <c r="L36" s="60"/>
      <c r="M36" s="59"/>
      <c r="N36" s="59"/>
    </row>
    <row r="37" spans="2:15" ht="12" customHeight="1" x14ac:dyDescent="0.25">
      <c r="B37" s="124"/>
      <c r="C37" s="182"/>
      <c r="D37" s="125"/>
      <c r="E37" s="125"/>
      <c r="F37" s="125"/>
      <c r="G37" s="126"/>
      <c r="H37" s="208" t="s">
        <v>73</v>
      </c>
      <c r="I37" s="209"/>
      <c r="J37" s="209"/>
      <c r="K37" s="209"/>
      <c r="L37" s="209"/>
      <c r="M37" s="209"/>
      <c r="N37" s="209"/>
      <c r="O37" s="10"/>
    </row>
    <row r="38" spans="2:15" ht="18" customHeight="1" x14ac:dyDescent="0.2">
      <c r="B38" s="205" t="s">
        <v>43</v>
      </c>
      <c r="C38" s="205"/>
      <c r="D38" s="205"/>
      <c r="E38" s="205"/>
      <c r="F38" s="205"/>
      <c r="G38" s="127"/>
      <c r="H38" s="208"/>
      <c r="I38" s="209"/>
      <c r="J38" s="209"/>
      <c r="K38" s="209"/>
      <c r="L38" s="209"/>
      <c r="M38" s="209"/>
      <c r="N38" s="209"/>
      <c r="O38" s="1"/>
    </row>
    <row r="39" spans="2:15" ht="19.5" customHeight="1" x14ac:dyDescent="0.2">
      <c r="B39" s="205"/>
      <c r="C39" s="205"/>
      <c r="D39" s="205"/>
      <c r="E39" s="205"/>
      <c r="F39" s="205"/>
      <c r="G39" s="127"/>
      <c r="H39" s="208"/>
      <c r="I39" s="209"/>
      <c r="J39" s="209"/>
      <c r="K39" s="209"/>
      <c r="L39" s="209"/>
      <c r="M39" s="209"/>
      <c r="N39" s="209"/>
      <c r="O39" s="1"/>
    </row>
    <row r="40" spans="2:15" ht="18.75" customHeight="1" x14ac:dyDescent="0.2">
      <c r="B40" s="119"/>
      <c r="C40" s="119" t="s">
        <v>40</v>
      </c>
      <c r="D40" s="119" t="s">
        <v>41</v>
      </c>
      <c r="E40" s="206" t="s">
        <v>42</v>
      </c>
      <c r="F40" s="206"/>
      <c r="G40" s="127"/>
      <c r="H40" s="60"/>
      <c r="I40" s="60"/>
      <c r="J40" s="60"/>
      <c r="K40" s="214" t="str">
        <f>Übersicht!K76</f>
        <v/>
      </c>
      <c r="L40" s="215"/>
      <c r="M40" s="57"/>
      <c r="N40" s="59"/>
      <c r="O40" s="1"/>
    </row>
    <row r="41" spans="2:15" ht="18" customHeight="1" x14ac:dyDescent="0.2">
      <c r="B41" s="119"/>
      <c r="C41" s="181" t="str">
        <f>Übersicht!K67</f>
        <v/>
      </c>
      <c r="D41" s="181" t="str">
        <f>Übersicht!D71</f>
        <v/>
      </c>
      <c r="E41" s="183" t="str">
        <f>Übersicht!K71</f>
        <v/>
      </c>
      <c r="F41" s="184"/>
      <c r="G41" s="127"/>
      <c r="H41" s="60"/>
      <c r="I41" s="60"/>
      <c r="J41" s="60"/>
      <c r="K41" s="216"/>
      <c r="L41" s="217"/>
      <c r="M41" s="57"/>
      <c r="N41" s="59"/>
      <c r="O41" s="1"/>
    </row>
    <row r="42" spans="2:15" ht="18" customHeight="1" x14ac:dyDescent="0.2">
      <c r="B42" s="119"/>
      <c r="C42" s="182"/>
      <c r="D42" s="182"/>
      <c r="E42" s="185"/>
      <c r="F42" s="186"/>
      <c r="G42" s="127"/>
      <c r="H42" s="60"/>
      <c r="I42" s="60"/>
      <c r="J42" s="60"/>
      <c r="K42" s="60"/>
      <c r="L42" s="60"/>
      <c r="M42" s="57"/>
      <c r="N42" s="59"/>
      <c r="O42" s="1"/>
    </row>
    <row r="43" spans="2:15" ht="14.25" customHeight="1" x14ac:dyDescent="0.2">
      <c r="B43" s="119"/>
      <c r="C43" s="119"/>
      <c r="D43" s="119"/>
      <c r="E43" s="119"/>
      <c r="F43" s="119"/>
      <c r="G43" s="127"/>
      <c r="H43" s="60"/>
      <c r="I43" s="60"/>
      <c r="J43" s="60"/>
      <c r="K43" s="60"/>
      <c r="L43" s="60"/>
      <c r="M43" s="57"/>
      <c r="N43" s="61"/>
      <c r="O43" s="1"/>
    </row>
    <row r="44" spans="2:15" ht="15" customHeight="1" x14ac:dyDescent="0.25">
      <c r="B44" s="7"/>
      <c r="G44" s="189"/>
      <c r="H44" s="189"/>
      <c r="I44" s="189"/>
      <c r="J44" s="189"/>
      <c r="K44" s="189"/>
      <c r="L44" s="189"/>
      <c r="M44" s="189"/>
      <c r="N44" s="27"/>
    </row>
    <row r="45" spans="2:15" ht="33.75" customHeight="1" x14ac:dyDescent="0.2">
      <c r="B45" s="198" t="s">
        <v>45</v>
      </c>
      <c r="C45" s="199"/>
      <c r="D45" s="200" t="s">
        <v>28</v>
      </c>
      <c r="E45" s="201"/>
      <c r="F45" s="201"/>
      <c r="G45" s="201"/>
      <c r="H45" s="202"/>
      <c r="I45" s="180" t="s">
        <v>29</v>
      </c>
      <c r="J45" s="180"/>
      <c r="K45" s="180"/>
      <c r="L45" s="180"/>
      <c r="M45" s="180"/>
      <c r="N45" s="180"/>
    </row>
    <row r="46" spans="2:15" ht="30" customHeight="1" x14ac:dyDescent="0.25">
      <c r="B46" s="106"/>
      <c r="C46" s="107"/>
      <c r="D46" s="108" t="s">
        <v>46</v>
      </c>
      <c r="E46" s="176" t="s">
        <v>47</v>
      </c>
      <c r="F46" s="177"/>
      <c r="G46" s="176" t="s">
        <v>48</v>
      </c>
      <c r="H46" s="177"/>
      <c r="I46" s="187" t="s">
        <v>46</v>
      </c>
      <c r="J46" s="187"/>
      <c r="K46" s="187" t="s">
        <v>47</v>
      </c>
      <c r="L46" s="187"/>
      <c r="M46" s="187" t="s">
        <v>48</v>
      </c>
      <c r="N46" s="187"/>
    </row>
    <row r="47" spans="2:15" ht="32.25" customHeight="1" x14ac:dyDescent="0.25">
      <c r="B47" s="196" t="s">
        <v>68</v>
      </c>
      <c r="C47" s="197"/>
      <c r="D47" s="109" t="str">
        <f>IF(COUNT(Übersicht!M18:M52)&gt;0,AVERAGE(Übersicht!M18:M52),"")</f>
        <v/>
      </c>
      <c r="E47" s="178" t="str">
        <f>IFERROR(AVERAGEIFS(Übersicht!M18:M52,Übersicht!D18:D52,"w"),"")</f>
        <v/>
      </c>
      <c r="F47" s="179"/>
      <c r="G47" s="178" t="str">
        <f>IFERROR(AVERAGEIFS(Übersicht!M18:M52,Übersicht!D18:D52,"m"),"")</f>
        <v/>
      </c>
      <c r="H47" s="179"/>
      <c r="I47" s="195" t="str">
        <f>IF(COUNT(Übersicht!N18:N52)&gt;0,AVERAGE(Übersicht!N18:N52),"")</f>
        <v/>
      </c>
      <c r="J47" s="195"/>
      <c r="K47" s="195" t="str">
        <f>IFERROR(AVERAGEIFS(Übersicht!N18:N52,Übersicht!D18:D52,"w"),"")</f>
        <v/>
      </c>
      <c r="L47" s="195"/>
      <c r="M47" s="195" t="str">
        <f>IFERROR(AVERAGEIFS(Übersicht!N18:N52,Übersicht!D18:D52,"m"),"")</f>
        <v/>
      </c>
      <c r="N47" s="195"/>
    </row>
    <row r="48" spans="2:15" ht="32.25" customHeight="1" x14ac:dyDescent="0.25">
      <c r="B48" s="190"/>
      <c r="C48" s="190"/>
      <c r="D48" s="190"/>
      <c r="E48" s="62"/>
      <c r="F48" s="63"/>
      <c r="G48" s="63"/>
      <c r="H48" s="63"/>
      <c r="I48" s="83"/>
      <c r="J48" s="83"/>
      <c r="K48" s="83"/>
      <c r="L48" s="83"/>
      <c r="M48" s="83"/>
    </row>
    <row r="49" spans="1:261" ht="24.75" customHeight="1" x14ac:dyDescent="0.2">
      <c r="B49" s="191"/>
      <c r="C49" s="191"/>
      <c r="D49" s="191"/>
      <c r="E49" s="192">
        <f ca="1">TODAY()</f>
        <v>44250</v>
      </c>
      <c r="F49" s="193"/>
      <c r="G49" s="194"/>
      <c r="H49" s="194"/>
      <c r="I49" s="194"/>
      <c r="J49" s="194"/>
      <c r="K49" s="194"/>
      <c r="L49" s="194"/>
      <c r="M49" s="194"/>
      <c r="N49" s="194"/>
      <c r="O49" s="194"/>
    </row>
    <row r="50" spans="1:261" ht="15" customHeight="1" x14ac:dyDescent="0.25">
      <c r="B50" s="11"/>
      <c r="C50" s="28"/>
      <c r="F50" s="65"/>
      <c r="G50" s="188" t="s">
        <v>49</v>
      </c>
      <c r="H50" s="188"/>
      <c r="I50" s="188"/>
      <c r="J50" s="188"/>
      <c r="K50" s="188"/>
      <c r="L50" s="188"/>
      <c r="M50" s="188"/>
      <c r="N50" s="188"/>
      <c r="O50" s="188"/>
    </row>
    <row r="51" spans="1:261" ht="15" customHeight="1" x14ac:dyDescent="0.25">
      <c r="B51" s="10"/>
    </row>
    <row r="52" spans="1:261" ht="15.75" hidden="1" x14ac:dyDescent="0.25">
      <c r="B52" s="10"/>
    </row>
    <row r="53" spans="1:261" ht="15.75" hidden="1" x14ac:dyDescent="0.25">
      <c r="B53" s="10"/>
    </row>
    <row r="54" spans="1:261" ht="15.75" hidden="1" x14ac:dyDescent="0.25">
      <c r="B54" s="10"/>
    </row>
    <row r="55" spans="1:261" ht="15.75" hidden="1" x14ac:dyDescent="0.25">
      <c r="B55" s="10"/>
    </row>
    <row r="56" spans="1:261" ht="15.75" hidden="1" x14ac:dyDescent="0.25">
      <c r="B56" s="10"/>
    </row>
    <row r="57" spans="1:261" s="8" customFormat="1" ht="15.75" hidden="1" x14ac:dyDescent="0.25">
      <c r="A57" s="64"/>
      <c r="B57" s="10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8" customFormat="1" ht="15.75" hidden="1" x14ac:dyDescent="0.25">
      <c r="A58" s="64"/>
      <c r="B58" s="10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8" customFormat="1" hidden="1" x14ac:dyDescent="0.2">
      <c r="A59" s="64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8" customFormat="1" hidden="1" x14ac:dyDescent="0.2">
      <c r="A60" s="6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8" customFormat="1" hidden="1" x14ac:dyDescent="0.2">
      <c r="A61" s="6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8" customFormat="1" hidden="1" x14ac:dyDescent="0.2">
      <c r="A62" s="64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8" customFormat="1" hidden="1" x14ac:dyDescent="0.2">
      <c r="A63" s="64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8" customFormat="1" hidden="1" x14ac:dyDescent="0.2">
      <c r="A64" s="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8" customFormat="1" hidden="1" x14ac:dyDescent="0.2">
      <c r="A65" s="64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8" customFormat="1" hidden="1" x14ac:dyDescent="0.2">
      <c r="A66" s="64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8" customFormat="1" hidden="1" x14ac:dyDescent="0.2">
      <c r="A67" s="64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8" customFormat="1" hidden="1" x14ac:dyDescent="0.2">
      <c r="A68" s="64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8" customFormat="1" hidden="1" x14ac:dyDescent="0.2">
      <c r="A69" s="64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8" customFormat="1" hidden="1" x14ac:dyDescent="0.2">
      <c r="A70" s="64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8" customFormat="1" hidden="1" x14ac:dyDescent="0.2">
      <c r="A71" s="64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8" customFormat="1" hidden="1" x14ac:dyDescent="0.2">
      <c r="A72" s="64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/>
    <row r="74" spans="1:261" hidden="1" x14ac:dyDescent="0.2"/>
    <row r="75" spans="1:261" hidden="1" x14ac:dyDescent="0.2"/>
    <row r="76" spans="1:261" hidden="1" x14ac:dyDescent="0.2"/>
    <row r="77" spans="1:261" hidden="1" x14ac:dyDescent="0.2"/>
    <row r="78" spans="1:261" ht="12.75" hidden="1" customHeight="1" x14ac:dyDescent="0.2"/>
    <row r="79" spans="1:261" ht="12.75" hidden="1" customHeight="1" x14ac:dyDescent="0.2"/>
    <row r="80" spans="1:261" s="64" customFormat="1" ht="12.75" hidden="1" customHeight="1" x14ac:dyDescent="0.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64" customFormat="1" ht="12.75" hidden="1" customHeight="1" x14ac:dyDescent="0.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64" customFormat="1" ht="12.75" hidden="1" customHeight="1" x14ac:dyDescent="0.2"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64" customFormat="1" ht="12.75" hidden="1" customHeight="1" x14ac:dyDescent="0.2"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64" customFormat="1" ht="12.75" hidden="1" customHeight="1" x14ac:dyDescent="0.2"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/>
  </sheetData>
  <sheetProtection password="D124" sheet="1" objects="1" scenarios="1" selectLockedCells="1"/>
  <mergeCells count="47">
    <mergeCell ref="B2:O2"/>
    <mergeCell ref="B3:O3"/>
    <mergeCell ref="C4:N4"/>
    <mergeCell ref="C6:N6"/>
    <mergeCell ref="C25:C26"/>
    <mergeCell ref="D25:D26"/>
    <mergeCell ref="E25:F26"/>
    <mergeCell ref="G10:L12"/>
    <mergeCell ref="M10:N12"/>
    <mergeCell ref="C14:N16"/>
    <mergeCell ref="C18:N19"/>
    <mergeCell ref="B22:M23"/>
    <mergeCell ref="N22:N23"/>
    <mergeCell ref="B28:L29"/>
    <mergeCell ref="M28:N29"/>
    <mergeCell ref="C31:C32"/>
    <mergeCell ref="B38:F39"/>
    <mergeCell ref="E40:F40"/>
    <mergeCell ref="B33:G34"/>
    <mergeCell ref="H31:N33"/>
    <mergeCell ref="K34:L35"/>
    <mergeCell ref="H37:N39"/>
    <mergeCell ref="K40:L41"/>
    <mergeCell ref="C36:C37"/>
    <mergeCell ref="G50:O50"/>
    <mergeCell ref="G44:M44"/>
    <mergeCell ref="B48:D48"/>
    <mergeCell ref="B49:D49"/>
    <mergeCell ref="E49:F49"/>
    <mergeCell ref="G49:O49"/>
    <mergeCell ref="E46:F46"/>
    <mergeCell ref="E47:F47"/>
    <mergeCell ref="I46:J46"/>
    <mergeCell ref="I47:J47"/>
    <mergeCell ref="B47:C47"/>
    <mergeCell ref="B45:C45"/>
    <mergeCell ref="D45:H45"/>
    <mergeCell ref="K46:L46"/>
    <mergeCell ref="K47:L47"/>
    <mergeCell ref="M47:N47"/>
    <mergeCell ref="G46:H46"/>
    <mergeCell ref="G47:H47"/>
    <mergeCell ref="I45:N45"/>
    <mergeCell ref="C41:C42"/>
    <mergeCell ref="D41:D42"/>
    <mergeCell ref="E41:F42"/>
    <mergeCell ref="M46:N46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2016-09-16T08:01:07Z</cp:lastPrinted>
  <dcterms:created xsi:type="dcterms:W3CDTF">2007-09-24T13:57:05Z</dcterms:created>
  <dcterms:modified xsi:type="dcterms:W3CDTF">2021-02-23T15:25:07Z</dcterms:modified>
</cp:coreProperties>
</file>